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ta\Documents\"/>
    </mc:Choice>
  </mc:AlternateContent>
  <bookViews>
    <workbookView xWindow="240" yWindow="30" windowWidth="20730" windowHeight="9990"/>
  </bookViews>
  <sheets>
    <sheet name="PERIODO 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P7" i="1" l="1"/>
  <c r="N7" i="1"/>
  <c r="N3" i="1" l="1"/>
  <c r="N4" i="1"/>
  <c r="N5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2" i="1"/>
  <c r="P36" i="1"/>
  <c r="K3" i="1" l="1"/>
  <c r="K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L36" i="1" s="1"/>
  <c r="Q36" i="1" s="1"/>
  <c r="K7" i="1"/>
  <c r="L7" i="1" s="1"/>
  <c r="Q7" i="1" s="1"/>
  <c r="K2" i="1"/>
  <c r="P3" i="1"/>
  <c r="P4" i="1"/>
  <c r="P5" i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2" i="1"/>
  <c r="L3" i="1" l="1"/>
  <c r="Q3" i="1" s="1"/>
  <c r="L4" i="1"/>
  <c r="Q4" i="1" s="1"/>
  <c r="L5" i="1"/>
  <c r="Q5" i="1" s="1"/>
  <c r="L6" i="1"/>
  <c r="Q6" i="1" s="1"/>
  <c r="L8" i="1"/>
  <c r="Q8" i="1" s="1"/>
  <c r="L9" i="1"/>
  <c r="Q9" i="1" s="1"/>
  <c r="L10" i="1"/>
  <c r="Q10" i="1" s="1"/>
  <c r="L11" i="1"/>
  <c r="Q11" i="1" s="1"/>
  <c r="L12" i="1"/>
  <c r="Q12" i="1" s="1"/>
  <c r="L13" i="1"/>
  <c r="Q13" i="1" s="1"/>
  <c r="L14" i="1"/>
  <c r="Q14" i="1" s="1"/>
  <c r="L15" i="1"/>
  <c r="Q15" i="1" s="1"/>
  <c r="L16" i="1"/>
  <c r="Q16" i="1" s="1"/>
  <c r="L17" i="1"/>
  <c r="Q17" i="1" s="1"/>
  <c r="L18" i="1"/>
  <c r="Q18" i="1" s="1"/>
  <c r="L19" i="1"/>
  <c r="Q19" i="1" s="1"/>
  <c r="L20" i="1"/>
  <c r="Q20" i="1" s="1"/>
  <c r="L21" i="1"/>
  <c r="Q21" i="1" s="1"/>
  <c r="L22" i="1"/>
  <c r="Q22" i="1" s="1"/>
  <c r="L23" i="1"/>
  <c r="Q23" i="1" s="1"/>
  <c r="L24" i="1"/>
  <c r="Q24" i="1" s="1"/>
  <c r="L25" i="1"/>
  <c r="Q25" i="1" s="1"/>
  <c r="L26" i="1"/>
  <c r="Q26" i="1" s="1"/>
  <c r="L27" i="1"/>
  <c r="Q27" i="1" s="1"/>
  <c r="L28" i="1"/>
  <c r="Q28" i="1" s="1"/>
  <c r="L29" i="1"/>
  <c r="Q29" i="1" s="1"/>
  <c r="L30" i="1"/>
  <c r="Q30" i="1" s="1"/>
  <c r="L31" i="1"/>
  <c r="Q31" i="1" s="1"/>
  <c r="L32" i="1"/>
  <c r="Q32" i="1" s="1"/>
  <c r="L33" i="1"/>
  <c r="Q33" i="1" s="1"/>
  <c r="L34" i="1"/>
  <c r="Q34" i="1" s="1"/>
  <c r="L35" i="1"/>
  <c r="Q35" i="1" s="1"/>
  <c r="L2" i="1"/>
  <c r="Q2" i="1" s="1"/>
</calcChain>
</file>

<file path=xl/sharedStrings.xml><?xml version="1.0" encoding="utf-8"?>
<sst xmlns="http://schemas.openxmlformats.org/spreadsheetml/2006/main" count="74" uniqueCount="56">
  <si>
    <t>No</t>
  </si>
  <si>
    <t>Nombre estudiante</t>
  </si>
  <si>
    <t>ALVAREZ BOTACHE SANTIAGO</t>
  </si>
  <si>
    <t>ANGEL DIAZ ERIKA VALENTINA</t>
  </si>
  <si>
    <t>ARIZA MONSALVE KAREN YINETH</t>
  </si>
  <si>
    <t>ARIZA SERNA HELLEN SOFIA</t>
  </si>
  <si>
    <t>AROCA CONDE WENDY KATEHERINE</t>
  </si>
  <si>
    <t>BARON BERRERA ANDRES FELIPE</t>
  </si>
  <si>
    <t>BURGOS SILVA DANIEL ALEJANDRO</t>
  </si>
  <si>
    <t>CHAVEZ ORJUELA HALYZON ZHARYCK</t>
  </si>
  <si>
    <t>FANDIÑO SOSSA DANIELA ROCIO</t>
  </si>
  <si>
    <t>FLOREZ VASQUEZ DAVID LEONARDO</t>
  </si>
  <si>
    <t>GALEANO MARTINEZ ANGIE DANIELA</t>
  </si>
  <si>
    <t>GARZON ROJAS MARIA ALEJANDRA</t>
  </si>
  <si>
    <t>GIRALDO CASTRO JUAN DAVID</t>
  </si>
  <si>
    <t>GUTIERREZ ARAGON JONATHAN</t>
  </si>
  <si>
    <t>HERANDEZ GORDILLO LINA FERNANDA</t>
  </si>
  <si>
    <t>JIMENEZ MORENO DILAN DANIEL</t>
  </si>
  <si>
    <t>LAITON MARINEZ DIDIER JOHAN</t>
  </si>
  <si>
    <t>MORENO VILLALBA DANNA SOFIA</t>
  </si>
  <si>
    <t>OBANDO DIAZ DIANA CAROLINA</t>
  </si>
  <si>
    <t>ORTIZ MUÑOZ JEFFREY ALBERTO</t>
  </si>
  <si>
    <t>RUBIANO RAMIREZ SHARON</t>
  </si>
  <si>
    <t>SORIA ROJAS HEIDY STEFANY</t>
  </si>
  <si>
    <t>SUREZ ROJAS IVONE GABRIELA</t>
  </si>
  <si>
    <t>TORRES PINZON DIEGO ALEXANDER</t>
  </si>
  <si>
    <t>VELASCO REYES MAYDA JULIETH</t>
  </si>
  <si>
    <t>VELASQUEZ BOCANEGRA MIGUEL ANDEL</t>
  </si>
  <si>
    <t>ZAMBRANO PERDOMO NEIDAN SAMID</t>
  </si>
  <si>
    <t>BOTACHE CONDE SINDY</t>
  </si>
  <si>
    <t>BUITRAGO URREGO DAINA ALEJANDRA</t>
  </si>
  <si>
    <t>GONZALEZ BRAUSIN DANIA</t>
  </si>
  <si>
    <t>PINCHAO JIMENEZ JOSIN</t>
  </si>
  <si>
    <t>BELTRAN KAROL DAYAN</t>
  </si>
  <si>
    <t>PACHECO NICOLAS</t>
  </si>
  <si>
    <t>TAREA</t>
  </si>
  <si>
    <t>ATIVIDAD</t>
  </si>
  <si>
    <t>EVALUACION</t>
  </si>
  <si>
    <t>TALLER1</t>
  </si>
  <si>
    <t>TALLER 2</t>
  </si>
  <si>
    <t>TALLER 3</t>
  </si>
  <si>
    <t>N.A</t>
  </si>
  <si>
    <t>NA</t>
  </si>
  <si>
    <t>TALLER 4</t>
  </si>
  <si>
    <t>Definitiva</t>
  </si>
  <si>
    <t>HOYOS ALEJANDRO</t>
  </si>
  <si>
    <t>EVALUAION</t>
  </si>
  <si>
    <t>AUTOEVA</t>
  </si>
  <si>
    <t>NOTA FINAL</t>
  </si>
  <si>
    <t>CARTELERA</t>
  </si>
  <si>
    <t>PRESENTO</t>
  </si>
  <si>
    <t>NO PRESENTA</t>
  </si>
  <si>
    <t>NO PRESENTO</t>
  </si>
  <si>
    <t>AYA CIFUENTES DANIEL FELIPE</t>
  </si>
  <si>
    <t>NO CORRIGIO EL TALLER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</si>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</sst>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9" fontId="1" fillId="2" borderId="1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" fontId="0" fillId="2" borderId="1" xfId="0" applyNumberFormat="1" applyFill="1" applyBorder="1"/>
    <xf numFmtId="1" fontId="0" fillId="2" borderId="0" xfId="0" applyNumberFormat="1" applyFill="1"/>
    <xf numFmtId="0" fontId="1" fillId="0" borderId="1" xfId="0" applyFont="1" applyBorder="1"/>
    <xf numFmtId="9" fontId="1" fillId="0" borderId="2" xfId="0" applyNumberFormat="1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2" zoomScale="85" zoomScaleNormal="85" workbookViewId="0">
      <selection activeCell="I39" sqref="I39"/>
    </sheetView>
  </sheetViews>
  <sheetFormatPr baseColWidth="10" defaultRowHeight="15" x14ac:dyDescent="0.25"/>
  <cols>
    <col min="1" max="1" width="3.5703125" bestFit="1" customWidth="1"/>
    <col min="2" max="2" width="36.85546875" bestFit="1" customWidth="1"/>
    <col min="3" max="6" width="11.42578125" customWidth="1"/>
    <col min="7" max="8" width="8.5703125" style="6" bestFit="1" customWidth="1"/>
    <col min="9" max="10" width="11.5703125" style="6" customWidth="1"/>
    <col min="11" max="11" width="11.140625" customWidth="1"/>
    <col min="12" max="12" width="4.5703125" customWidth="1"/>
    <col min="13" max="13" width="11.140625" customWidth="1"/>
    <col min="14" max="14" width="4.5703125" customWidth="1"/>
    <col min="15" max="15" width="11.42578125" customWidth="1"/>
    <col min="16" max="16" width="4.5703125" style="1" bestFit="1" customWidth="1"/>
    <col min="17" max="17" width="11.85546875" style="1" bestFit="1" customWidth="1"/>
  </cols>
  <sheetData>
    <row r="1" spans="1:19" x14ac:dyDescent="0.25">
      <c r="A1" s="2" t="s">
        <v>0</v>
      </c>
      <c r="B1" s="2" t="s">
        <v>1</v>
      </c>
      <c r="C1" s="2" t="s">
        <v>35</v>
      </c>
      <c r="D1" s="2" t="s">
        <v>36</v>
      </c>
      <c r="E1" s="12" t="s">
        <v>37</v>
      </c>
      <c r="F1" s="12" t="s">
        <v>38</v>
      </c>
      <c r="G1" s="12" t="s">
        <v>39</v>
      </c>
      <c r="H1" s="4" t="s">
        <v>40</v>
      </c>
      <c r="I1" s="4" t="s">
        <v>43</v>
      </c>
      <c r="J1" s="4" t="s">
        <v>49</v>
      </c>
      <c r="K1" s="7" t="s">
        <v>44</v>
      </c>
      <c r="L1" s="8">
        <v>0.5</v>
      </c>
      <c r="M1" s="8" t="s">
        <v>46</v>
      </c>
      <c r="N1" s="8">
        <v>0.3</v>
      </c>
      <c r="O1" s="13" t="s">
        <v>47</v>
      </c>
      <c r="P1" s="8">
        <v>0.2</v>
      </c>
      <c r="Q1" s="1" t="s">
        <v>48</v>
      </c>
    </row>
    <row r="2" spans="1:19" x14ac:dyDescent="0.25">
      <c r="A2" s="1">
        <v>1</v>
      </c>
      <c r="B2" s="1" t="s">
        <v>2</v>
      </c>
      <c r="C2" s="1">
        <v>40</v>
      </c>
      <c r="D2" s="1">
        <v>40</v>
      </c>
      <c r="E2" s="1">
        <v>25</v>
      </c>
      <c r="F2" s="1">
        <v>30</v>
      </c>
      <c r="G2" s="5">
        <v>20</v>
      </c>
      <c r="H2" s="10">
        <v>30</v>
      </c>
      <c r="I2" s="10">
        <v>50</v>
      </c>
      <c r="J2" s="10">
        <v>0</v>
      </c>
      <c r="K2" s="9">
        <f t="shared" ref="K2:K36" si="0">SUM(C2:J2)/8</f>
        <v>29.375</v>
      </c>
      <c r="L2" s="1">
        <f t="shared" ref="L2:L36" si="1">K2*50%</f>
        <v>14.6875</v>
      </c>
      <c r="M2" s="1">
        <v>40</v>
      </c>
      <c r="N2" s="1">
        <f t="shared" ref="N2:N36" si="2">M2*30%</f>
        <v>12</v>
      </c>
      <c r="O2" s="9">
        <v>40</v>
      </c>
      <c r="P2" s="1">
        <f t="shared" ref="P2:P36" si="3">O2*20%</f>
        <v>8</v>
      </c>
      <c r="Q2" s="9">
        <f t="shared" ref="Q2:Q36" si="4">SUM(L2+N2+P2)</f>
        <v>34.6875</v>
      </c>
    </row>
    <row r="3" spans="1:19" x14ac:dyDescent="0.25">
      <c r="A3" s="1">
        <v>2</v>
      </c>
      <c r="B3" s="1" t="s">
        <v>3</v>
      </c>
      <c r="C3" s="1">
        <v>30</v>
      </c>
      <c r="D3" s="1">
        <v>50</v>
      </c>
      <c r="E3" s="1">
        <v>40</v>
      </c>
      <c r="F3" s="1">
        <v>40</v>
      </c>
      <c r="G3" s="5">
        <v>10</v>
      </c>
      <c r="H3" s="10">
        <v>10</v>
      </c>
      <c r="I3" s="10">
        <v>20</v>
      </c>
      <c r="J3" s="10">
        <v>50</v>
      </c>
      <c r="K3" s="9">
        <f t="shared" si="0"/>
        <v>31.25</v>
      </c>
      <c r="L3" s="1">
        <f t="shared" si="1"/>
        <v>15.625</v>
      </c>
      <c r="M3" s="1">
        <v>10</v>
      </c>
      <c r="N3" s="1">
        <f t="shared" si="2"/>
        <v>3</v>
      </c>
      <c r="O3" s="9">
        <v>30</v>
      </c>
      <c r="P3" s="1">
        <f t="shared" si="3"/>
        <v>6</v>
      </c>
      <c r="Q3" s="9">
        <f t="shared" si="4"/>
        <v>24.625</v>
      </c>
      <c r="R3" t="s">
        <v>52</v>
      </c>
    </row>
    <row r="4" spans="1:19" x14ac:dyDescent="0.25">
      <c r="A4" s="1">
        <v>3</v>
      </c>
      <c r="B4" s="1" t="s">
        <v>4</v>
      </c>
      <c r="C4" s="1">
        <v>30</v>
      </c>
      <c r="D4" s="1">
        <v>30</v>
      </c>
      <c r="E4" s="1">
        <v>30</v>
      </c>
      <c r="F4" s="1">
        <v>40</v>
      </c>
      <c r="G4" s="5">
        <v>30</v>
      </c>
      <c r="H4" s="10">
        <v>20</v>
      </c>
      <c r="I4" s="10">
        <v>50</v>
      </c>
      <c r="J4" s="10">
        <v>50</v>
      </c>
      <c r="K4" s="9">
        <f t="shared" si="0"/>
        <v>35</v>
      </c>
      <c r="L4" s="1">
        <f t="shared" si="1"/>
        <v>17.5</v>
      </c>
      <c r="M4" s="1">
        <v>30</v>
      </c>
      <c r="N4" s="1">
        <f t="shared" si="2"/>
        <v>9</v>
      </c>
      <c r="O4" s="9">
        <v>30</v>
      </c>
      <c r="P4" s="1">
        <f t="shared" si="3"/>
        <v>6</v>
      </c>
      <c r="Q4" s="9">
        <f t="shared" si="4"/>
        <v>32.5</v>
      </c>
      <c r="R4" t="s">
        <v>50</v>
      </c>
    </row>
    <row r="5" spans="1:19" x14ac:dyDescent="0.25">
      <c r="A5" s="1">
        <v>4</v>
      </c>
      <c r="B5" s="1" t="s">
        <v>5</v>
      </c>
      <c r="C5" s="1">
        <v>30</v>
      </c>
      <c r="D5" s="1">
        <v>50</v>
      </c>
      <c r="E5" s="1">
        <v>30</v>
      </c>
      <c r="F5" s="1">
        <v>40</v>
      </c>
      <c r="G5" s="5">
        <v>40</v>
      </c>
      <c r="H5" s="10">
        <v>30</v>
      </c>
      <c r="I5" s="10">
        <v>30</v>
      </c>
      <c r="J5" s="10">
        <v>50</v>
      </c>
      <c r="K5" s="9">
        <f t="shared" si="0"/>
        <v>37.5</v>
      </c>
      <c r="L5" s="1">
        <f t="shared" si="1"/>
        <v>18.75</v>
      </c>
      <c r="M5" s="1">
        <v>0</v>
      </c>
      <c r="N5" s="1">
        <f t="shared" si="2"/>
        <v>0</v>
      </c>
      <c r="O5" s="9">
        <v>40</v>
      </c>
      <c r="P5" s="1">
        <f t="shared" si="3"/>
        <v>8</v>
      </c>
      <c r="Q5" s="9">
        <f t="shared" si="4"/>
        <v>26.75</v>
      </c>
      <c r="R5" t="s">
        <v>50</v>
      </c>
      <c r="S5" t="s">
        <v>54</v>
      </c>
    </row>
    <row r="6" spans="1:19" x14ac:dyDescent="0.25">
      <c r="A6" s="1">
        <v>5</v>
      </c>
      <c r="B6" s="1" t="s">
        <v>6</v>
      </c>
      <c r="C6" s="1">
        <v>30</v>
      </c>
      <c r="D6" s="1">
        <v>35</v>
      </c>
      <c r="E6" s="1">
        <v>30</v>
      </c>
      <c r="F6" s="1">
        <v>40</v>
      </c>
      <c r="G6" s="5">
        <v>30</v>
      </c>
      <c r="H6" s="10">
        <v>10</v>
      </c>
      <c r="I6" s="10">
        <v>20</v>
      </c>
      <c r="J6" s="10">
        <v>50</v>
      </c>
      <c r="K6" s="9">
        <f t="shared" si="0"/>
        <v>30.625</v>
      </c>
      <c r="L6" s="1">
        <f t="shared" si="1"/>
        <v>15.3125</v>
      </c>
      <c r="M6" s="1">
        <v>15</v>
      </c>
      <c r="N6" s="1">
        <f t="shared" si="2"/>
        <v>4.5</v>
      </c>
      <c r="O6" s="9">
        <v>40</v>
      </c>
      <c r="P6" s="1">
        <f t="shared" si="3"/>
        <v>8</v>
      </c>
      <c r="Q6" s="9">
        <f t="shared" si="4"/>
        <v>27.8125</v>
      </c>
      <c r="R6" t="s">
        <v>50</v>
      </c>
    </row>
    <row r="7" spans="1:19" x14ac:dyDescent="0.25">
      <c r="A7" s="1">
        <v>6</v>
      </c>
      <c r="B7" s="3" t="s">
        <v>53</v>
      </c>
      <c r="C7" s="3">
        <v>30</v>
      </c>
      <c r="D7" s="3">
        <v>40</v>
      </c>
      <c r="E7" s="1" t="s">
        <v>55</v>
      </c>
      <c r="F7" s="3">
        <v>40</v>
      </c>
      <c r="G7" s="5">
        <v>20</v>
      </c>
      <c r="H7" s="10">
        <v>45</v>
      </c>
      <c r="I7" s="10">
        <v>50</v>
      </c>
      <c r="J7" s="10">
        <v>50</v>
      </c>
      <c r="K7" s="9">
        <f t="shared" si="0"/>
        <v>34.375</v>
      </c>
      <c r="L7" s="1">
        <f t="shared" si="1"/>
        <v>17.1875</v>
      </c>
      <c r="M7" s="3">
        <v>20</v>
      </c>
      <c r="N7" s="3">
        <f t="shared" si="2"/>
        <v>6</v>
      </c>
      <c r="O7" s="9">
        <v>40</v>
      </c>
      <c r="P7" s="1">
        <f t="shared" si="3"/>
        <v>8</v>
      </c>
      <c r="Q7" s="9">
        <f t="shared" si="4"/>
        <v>31.1875</v>
      </c>
    </row>
    <row r="8" spans="1:19" x14ac:dyDescent="0.25">
      <c r="A8" s="1">
        <v>7</v>
      </c>
      <c r="B8" s="1" t="s">
        <v>7</v>
      </c>
      <c r="C8" s="1">
        <v>30</v>
      </c>
      <c r="D8" s="1">
        <v>40</v>
      </c>
      <c r="E8" s="1" t="s">
        <v>41</v>
      </c>
      <c r="F8" s="1">
        <v>40</v>
      </c>
      <c r="G8" s="5">
        <v>50</v>
      </c>
      <c r="H8" s="10">
        <v>40</v>
      </c>
      <c r="I8" s="10">
        <v>50</v>
      </c>
      <c r="J8" s="10">
        <v>50</v>
      </c>
      <c r="K8" s="9">
        <f t="shared" si="0"/>
        <v>37.5</v>
      </c>
      <c r="L8" s="1">
        <f t="shared" si="1"/>
        <v>18.75</v>
      </c>
      <c r="M8" s="1">
        <v>25</v>
      </c>
      <c r="N8" s="1">
        <f t="shared" si="2"/>
        <v>7.5</v>
      </c>
      <c r="O8" s="9">
        <v>40</v>
      </c>
      <c r="P8" s="1">
        <f t="shared" si="3"/>
        <v>8</v>
      </c>
      <c r="Q8" s="9">
        <f t="shared" si="4"/>
        <v>34.25</v>
      </c>
      <c r="R8" t="s">
        <v>52</v>
      </c>
    </row>
    <row r="9" spans="1:19" x14ac:dyDescent="0.25">
      <c r="A9" s="1">
        <v>8</v>
      </c>
      <c r="B9" s="3" t="s">
        <v>33</v>
      </c>
      <c r="C9" s="1">
        <v>30</v>
      </c>
      <c r="D9" s="1">
        <v>40</v>
      </c>
      <c r="E9" s="1">
        <v>15</v>
      </c>
      <c r="F9" s="3">
        <v>40</v>
      </c>
      <c r="G9" s="5">
        <v>20</v>
      </c>
      <c r="H9" s="10">
        <v>20</v>
      </c>
      <c r="I9" s="10">
        <v>20</v>
      </c>
      <c r="J9" s="10" t="s">
        <v>41</v>
      </c>
      <c r="K9" s="9">
        <f t="shared" si="0"/>
        <v>23.125</v>
      </c>
      <c r="L9" s="1">
        <f t="shared" si="1"/>
        <v>11.5625</v>
      </c>
      <c r="M9" s="1">
        <v>30</v>
      </c>
      <c r="N9" s="1">
        <f t="shared" si="2"/>
        <v>9</v>
      </c>
      <c r="O9" s="9">
        <v>40</v>
      </c>
      <c r="P9" s="1">
        <f t="shared" si="3"/>
        <v>8</v>
      </c>
      <c r="Q9" s="9">
        <f t="shared" si="4"/>
        <v>28.5625</v>
      </c>
      <c r="R9" t="s">
        <v>50</v>
      </c>
    </row>
    <row r="10" spans="1:19" x14ac:dyDescent="0.25">
      <c r="A10" s="1">
        <v>9</v>
      </c>
      <c r="B10" s="1" t="s">
        <v>29</v>
      </c>
      <c r="C10" s="1">
        <v>30</v>
      </c>
      <c r="D10" s="1">
        <v>50</v>
      </c>
      <c r="E10" s="1">
        <v>30</v>
      </c>
      <c r="F10" s="1">
        <v>40</v>
      </c>
      <c r="G10" s="5">
        <v>30</v>
      </c>
      <c r="H10" s="10">
        <v>30</v>
      </c>
      <c r="I10" s="10">
        <v>50</v>
      </c>
      <c r="J10" s="10">
        <v>50</v>
      </c>
      <c r="K10" s="9">
        <f t="shared" si="0"/>
        <v>38.75</v>
      </c>
      <c r="L10" s="1">
        <f t="shared" si="1"/>
        <v>19.375</v>
      </c>
      <c r="M10" s="1">
        <v>20</v>
      </c>
      <c r="N10" s="1">
        <f t="shared" si="2"/>
        <v>6</v>
      </c>
      <c r="O10" s="9">
        <v>40</v>
      </c>
      <c r="P10" s="1">
        <f t="shared" si="3"/>
        <v>8</v>
      </c>
      <c r="Q10" s="9">
        <f t="shared" si="4"/>
        <v>33.375</v>
      </c>
      <c r="R10" t="s">
        <v>50</v>
      </c>
    </row>
    <row r="11" spans="1:19" x14ac:dyDescent="0.25">
      <c r="A11" s="1">
        <v>10</v>
      </c>
      <c r="B11" s="1" t="s">
        <v>30</v>
      </c>
      <c r="C11" s="1">
        <v>30</v>
      </c>
      <c r="D11" s="1">
        <v>50</v>
      </c>
      <c r="E11" s="1">
        <v>30</v>
      </c>
      <c r="F11" s="1">
        <v>40</v>
      </c>
      <c r="G11" s="5">
        <v>30</v>
      </c>
      <c r="H11" s="10">
        <v>30</v>
      </c>
      <c r="I11" s="10">
        <v>50</v>
      </c>
      <c r="J11" s="10">
        <v>50</v>
      </c>
      <c r="K11" s="9">
        <f t="shared" si="0"/>
        <v>38.75</v>
      </c>
      <c r="L11" s="1">
        <f t="shared" si="1"/>
        <v>19.375</v>
      </c>
      <c r="M11" s="1">
        <v>20</v>
      </c>
      <c r="N11" s="1">
        <f t="shared" si="2"/>
        <v>6</v>
      </c>
      <c r="O11" s="9">
        <v>40</v>
      </c>
      <c r="P11" s="1">
        <f t="shared" si="3"/>
        <v>8</v>
      </c>
      <c r="Q11" s="9">
        <f t="shared" si="4"/>
        <v>33.375</v>
      </c>
    </row>
    <row r="12" spans="1:19" x14ac:dyDescent="0.25">
      <c r="A12" s="1">
        <v>11</v>
      </c>
      <c r="B12" s="1" t="s">
        <v>8</v>
      </c>
      <c r="C12" s="1">
        <v>50</v>
      </c>
      <c r="D12" s="1">
        <v>50</v>
      </c>
      <c r="E12" s="1">
        <v>40</v>
      </c>
      <c r="F12" s="1">
        <v>50</v>
      </c>
      <c r="G12" s="5">
        <v>36</v>
      </c>
      <c r="H12" s="10">
        <v>20</v>
      </c>
      <c r="I12" s="10">
        <v>30</v>
      </c>
      <c r="J12" s="10">
        <v>50</v>
      </c>
      <c r="K12" s="9">
        <f t="shared" si="0"/>
        <v>40.75</v>
      </c>
      <c r="L12" s="1">
        <f t="shared" si="1"/>
        <v>20.375</v>
      </c>
      <c r="M12" s="1">
        <v>30</v>
      </c>
      <c r="N12" s="1">
        <f t="shared" si="2"/>
        <v>9</v>
      </c>
      <c r="O12" s="9">
        <v>40</v>
      </c>
      <c r="P12" s="1">
        <f t="shared" si="3"/>
        <v>8</v>
      </c>
      <c r="Q12" s="9">
        <f t="shared" si="4"/>
        <v>37.375</v>
      </c>
      <c r="R12" t="s">
        <v>52</v>
      </c>
    </row>
    <row r="13" spans="1:19" x14ac:dyDescent="0.25">
      <c r="A13" s="1">
        <v>12</v>
      </c>
      <c r="B13" s="1" t="s">
        <v>9</v>
      </c>
      <c r="C13" s="1">
        <v>0</v>
      </c>
      <c r="D13" s="1">
        <v>50</v>
      </c>
      <c r="E13" s="1">
        <v>10</v>
      </c>
      <c r="F13" s="1">
        <v>40</v>
      </c>
      <c r="G13" s="5">
        <v>20</v>
      </c>
      <c r="H13" s="10">
        <v>20</v>
      </c>
      <c r="I13" s="10">
        <v>50</v>
      </c>
      <c r="J13" s="10">
        <v>50</v>
      </c>
      <c r="K13" s="9">
        <f t="shared" si="0"/>
        <v>30</v>
      </c>
      <c r="L13" s="1">
        <f t="shared" si="1"/>
        <v>15</v>
      </c>
      <c r="M13" s="1">
        <v>10</v>
      </c>
      <c r="N13" s="1">
        <f t="shared" si="2"/>
        <v>3</v>
      </c>
      <c r="O13" s="9">
        <v>40</v>
      </c>
      <c r="P13" s="1">
        <f t="shared" si="3"/>
        <v>8</v>
      </c>
      <c r="Q13" s="9">
        <f t="shared" si="4"/>
        <v>26</v>
      </c>
    </row>
    <row r="14" spans="1:19" x14ac:dyDescent="0.25">
      <c r="A14" s="1">
        <v>13</v>
      </c>
      <c r="B14" s="1" t="s">
        <v>10</v>
      </c>
      <c r="C14" s="1">
        <v>50</v>
      </c>
      <c r="D14" s="1">
        <v>50</v>
      </c>
      <c r="E14" s="1">
        <v>15</v>
      </c>
      <c r="F14" s="1">
        <v>40</v>
      </c>
      <c r="G14" s="5">
        <v>40</v>
      </c>
      <c r="H14" s="10">
        <v>20</v>
      </c>
      <c r="I14" s="10">
        <v>50</v>
      </c>
      <c r="J14" s="10">
        <v>50</v>
      </c>
      <c r="K14" s="9">
        <f t="shared" si="0"/>
        <v>39.375</v>
      </c>
      <c r="L14" s="1">
        <f t="shared" si="1"/>
        <v>19.6875</v>
      </c>
      <c r="M14" s="1">
        <v>35</v>
      </c>
      <c r="N14" s="1">
        <f t="shared" si="2"/>
        <v>10.5</v>
      </c>
      <c r="O14" s="9">
        <v>40</v>
      </c>
      <c r="P14" s="1">
        <f t="shared" si="3"/>
        <v>8</v>
      </c>
      <c r="Q14" s="9">
        <f t="shared" si="4"/>
        <v>38.1875</v>
      </c>
    </row>
    <row r="15" spans="1:19" x14ac:dyDescent="0.25">
      <c r="A15" s="1">
        <v>14</v>
      </c>
      <c r="B15" s="1" t="s">
        <v>11</v>
      </c>
      <c r="C15" s="1">
        <v>50</v>
      </c>
      <c r="D15" s="1">
        <v>50</v>
      </c>
      <c r="E15" s="1">
        <v>40</v>
      </c>
      <c r="F15" s="1">
        <v>40</v>
      </c>
      <c r="G15" s="5">
        <v>20</v>
      </c>
      <c r="H15" s="10">
        <v>10</v>
      </c>
      <c r="I15" s="10">
        <v>50</v>
      </c>
      <c r="J15" s="10">
        <v>50</v>
      </c>
      <c r="K15" s="9">
        <f t="shared" si="0"/>
        <v>38.75</v>
      </c>
      <c r="L15" s="1">
        <f t="shared" si="1"/>
        <v>19.375</v>
      </c>
      <c r="M15" s="1">
        <v>25</v>
      </c>
      <c r="N15" s="1">
        <f t="shared" si="2"/>
        <v>7.5</v>
      </c>
      <c r="O15" s="9">
        <v>40</v>
      </c>
      <c r="P15" s="1">
        <f t="shared" si="3"/>
        <v>8</v>
      </c>
      <c r="Q15" s="9">
        <f t="shared" si="4"/>
        <v>34.875</v>
      </c>
      <c r="R15" t="s">
        <v>50</v>
      </c>
    </row>
    <row r="16" spans="1:19" x14ac:dyDescent="0.25">
      <c r="A16" s="1">
        <v>15</v>
      </c>
      <c r="B16" s="1" t="s">
        <v>12</v>
      </c>
      <c r="C16" s="1">
        <v>30</v>
      </c>
      <c r="D16" s="1">
        <v>30</v>
      </c>
      <c r="E16" s="1">
        <v>30</v>
      </c>
      <c r="F16" s="1">
        <v>40</v>
      </c>
      <c r="G16" s="5">
        <v>30</v>
      </c>
      <c r="H16" s="10">
        <v>30</v>
      </c>
      <c r="I16" s="10">
        <v>30</v>
      </c>
      <c r="J16" s="10">
        <v>50</v>
      </c>
      <c r="K16" s="9">
        <f t="shared" si="0"/>
        <v>33.75</v>
      </c>
      <c r="L16" s="1">
        <f t="shared" si="1"/>
        <v>16.875</v>
      </c>
      <c r="M16" s="1">
        <v>15</v>
      </c>
      <c r="N16" s="1">
        <f t="shared" si="2"/>
        <v>4.5</v>
      </c>
      <c r="O16" s="9">
        <v>30</v>
      </c>
      <c r="P16" s="1">
        <f t="shared" si="3"/>
        <v>6</v>
      </c>
      <c r="Q16" s="9">
        <f t="shared" si="4"/>
        <v>27.375</v>
      </c>
      <c r="R16" t="s">
        <v>51</v>
      </c>
    </row>
    <row r="17" spans="1:18" x14ac:dyDescent="0.25">
      <c r="A17" s="1">
        <v>16</v>
      </c>
      <c r="B17" s="1" t="s">
        <v>13</v>
      </c>
      <c r="C17" s="1">
        <v>50</v>
      </c>
      <c r="D17" s="1">
        <v>40</v>
      </c>
      <c r="E17" s="1">
        <v>10</v>
      </c>
      <c r="F17" s="1">
        <v>0</v>
      </c>
      <c r="G17" s="5">
        <v>15</v>
      </c>
      <c r="H17" s="10">
        <v>40</v>
      </c>
      <c r="I17" s="10">
        <v>50</v>
      </c>
      <c r="J17" s="10">
        <v>50</v>
      </c>
      <c r="K17" s="9">
        <f t="shared" si="0"/>
        <v>31.875</v>
      </c>
      <c r="L17" s="1">
        <f t="shared" si="1"/>
        <v>15.9375</v>
      </c>
      <c r="M17" s="1">
        <v>15</v>
      </c>
      <c r="N17" s="1">
        <f t="shared" si="2"/>
        <v>4.5</v>
      </c>
      <c r="O17" s="9">
        <v>40</v>
      </c>
      <c r="P17" s="1">
        <f t="shared" si="3"/>
        <v>8</v>
      </c>
      <c r="Q17" s="9">
        <f t="shared" si="4"/>
        <v>28.4375</v>
      </c>
      <c r="R17" t="s">
        <v>50</v>
      </c>
    </row>
    <row r="18" spans="1:18" ht="13.5" customHeight="1" x14ac:dyDescent="0.25">
      <c r="A18" s="1">
        <v>17</v>
      </c>
      <c r="B18" s="1" t="s">
        <v>14</v>
      </c>
      <c r="C18" s="1">
        <v>50</v>
      </c>
      <c r="D18" s="1">
        <v>50</v>
      </c>
      <c r="E18" s="1">
        <v>30</v>
      </c>
      <c r="F18" s="1">
        <v>40</v>
      </c>
      <c r="G18" s="5">
        <v>30</v>
      </c>
      <c r="H18" s="10">
        <v>30</v>
      </c>
      <c r="I18" s="10">
        <v>50</v>
      </c>
      <c r="J18" s="10">
        <v>50</v>
      </c>
      <c r="K18" s="9">
        <f t="shared" si="0"/>
        <v>41.25</v>
      </c>
      <c r="L18" s="1">
        <f t="shared" si="1"/>
        <v>20.625</v>
      </c>
      <c r="M18" s="1">
        <v>25</v>
      </c>
      <c r="N18" s="1">
        <f t="shared" si="2"/>
        <v>7.5</v>
      </c>
      <c r="O18" s="9">
        <v>40</v>
      </c>
      <c r="P18" s="1">
        <f t="shared" si="3"/>
        <v>8</v>
      </c>
      <c r="Q18" s="9">
        <f t="shared" si="4"/>
        <v>36.125</v>
      </c>
    </row>
    <row r="19" spans="1:18" x14ac:dyDescent="0.25">
      <c r="A19" s="1">
        <v>18</v>
      </c>
      <c r="B19" s="1" t="s">
        <v>31</v>
      </c>
      <c r="C19" s="1">
        <v>50</v>
      </c>
      <c r="D19" s="1">
        <v>50</v>
      </c>
      <c r="E19" s="1">
        <v>30</v>
      </c>
      <c r="F19" s="1">
        <v>40</v>
      </c>
      <c r="G19" s="5">
        <v>10</v>
      </c>
      <c r="H19" s="10">
        <v>10</v>
      </c>
      <c r="I19" s="10">
        <v>50</v>
      </c>
      <c r="J19" s="10">
        <v>50</v>
      </c>
      <c r="K19" s="9">
        <f t="shared" si="0"/>
        <v>36.25</v>
      </c>
      <c r="L19" s="1">
        <f t="shared" si="1"/>
        <v>18.125</v>
      </c>
      <c r="M19" s="1">
        <v>30</v>
      </c>
      <c r="N19" s="1">
        <f t="shared" si="2"/>
        <v>9</v>
      </c>
      <c r="O19" s="9">
        <v>40</v>
      </c>
      <c r="P19" s="1">
        <f t="shared" si="3"/>
        <v>8</v>
      </c>
      <c r="Q19" s="9">
        <f t="shared" si="4"/>
        <v>35.125</v>
      </c>
    </row>
    <row r="20" spans="1:18" x14ac:dyDescent="0.25">
      <c r="A20" s="1">
        <v>19</v>
      </c>
      <c r="B20" s="1" t="s">
        <v>15</v>
      </c>
      <c r="C20" s="1">
        <v>50</v>
      </c>
      <c r="D20" s="1">
        <v>50</v>
      </c>
      <c r="E20" s="1">
        <v>30</v>
      </c>
      <c r="F20" s="1">
        <v>40</v>
      </c>
      <c r="G20" s="5">
        <v>40</v>
      </c>
      <c r="H20" s="10">
        <v>30</v>
      </c>
      <c r="I20" s="10">
        <v>50</v>
      </c>
      <c r="J20" s="10">
        <v>50</v>
      </c>
      <c r="K20" s="9">
        <f t="shared" si="0"/>
        <v>42.5</v>
      </c>
      <c r="L20" s="1">
        <f t="shared" si="1"/>
        <v>21.25</v>
      </c>
      <c r="M20" s="1">
        <v>20</v>
      </c>
      <c r="N20" s="1">
        <f t="shared" si="2"/>
        <v>6</v>
      </c>
      <c r="O20" s="9">
        <v>40</v>
      </c>
      <c r="P20" s="1">
        <f t="shared" si="3"/>
        <v>8</v>
      </c>
      <c r="Q20" s="9">
        <f t="shared" si="4"/>
        <v>35.25</v>
      </c>
    </row>
    <row r="21" spans="1:18" x14ac:dyDescent="0.25">
      <c r="A21" s="1">
        <v>20</v>
      </c>
      <c r="B21" s="1" t="s">
        <v>16</v>
      </c>
      <c r="C21" s="1">
        <v>40</v>
      </c>
      <c r="D21" s="1">
        <v>50</v>
      </c>
      <c r="E21" s="1">
        <v>40</v>
      </c>
      <c r="F21" s="1">
        <v>30</v>
      </c>
      <c r="G21" s="5">
        <v>50</v>
      </c>
      <c r="H21" s="10">
        <v>50</v>
      </c>
      <c r="I21" s="10">
        <v>40</v>
      </c>
      <c r="J21" s="10">
        <v>50</v>
      </c>
      <c r="K21" s="9">
        <f t="shared" si="0"/>
        <v>43.75</v>
      </c>
      <c r="L21" s="1">
        <f t="shared" si="1"/>
        <v>21.875</v>
      </c>
      <c r="M21" s="1">
        <v>25</v>
      </c>
      <c r="N21" s="1">
        <f t="shared" si="2"/>
        <v>7.5</v>
      </c>
      <c r="O21" s="9">
        <v>40</v>
      </c>
      <c r="P21" s="1">
        <f t="shared" si="3"/>
        <v>8</v>
      </c>
      <c r="Q21" s="9">
        <f t="shared" si="4"/>
        <v>37.375</v>
      </c>
    </row>
    <row r="22" spans="1:18" x14ac:dyDescent="0.25">
      <c r="A22" s="1">
        <v>21</v>
      </c>
      <c r="B22" s="3" t="s">
        <v>45</v>
      </c>
      <c r="C22" s="3">
        <v>0</v>
      </c>
      <c r="D22" s="3">
        <v>30</v>
      </c>
      <c r="E22" s="3">
        <v>40</v>
      </c>
      <c r="F22" s="3">
        <v>40</v>
      </c>
      <c r="G22" s="5">
        <v>40</v>
      </c>
      <c r="H22" s="10">
        <v>10</v>
      </c>
      <c r="I22" s="10">
        <v>0</v>
      </c>
      <c r="J22" s="10">
        <v>50</v>
      </c>
      <c r="K22" s="9">
        <f t="shared" si="0"/>
        <v>26.25</v>
      </c>
      <c r="L22" s="1">
        <f t="shared" si="1"/>
        <v>13.125</v>
      </c>
      <c r="M22" s="1">
        <v>30</v>
      </c>
      <c r="N22" s="1">
        <f t="shared" si="2"/>
        <v>9</v>
      </c>
      <c r="O22" s="9">
        <v>40</v>
      </c>
      <c r="P22" s="1">
        <f t="shared" si="3"/>
        <v>8</v>
      </c>
      <c r="Q22" s="9">
        <f t="shared" si="4"/>
        <v>30.125</v>
      </c>
    </row>
    <row r="23" spans="1:18" x14ac:dyDescent="0.25">
      <c r="A23" s="1">
        <v>22</v>
      </c>
      <c r="B23" s="1" t="s">
        <v>17</v>
      </c>
      <c r="C23" s="1">
        <v>50</v>
      </c>
      <c r="D23" s="1">
        <v>50</v>
      </c>
      <c r="E23" s="1">
        <v>25</v>
      </c>
      <c r="F23" s="1">
        <v>40</v>
      </c>
      <c r="G23" s="5">
        <v>35</v>
      </c>
      <c r="H23" s="10">
        <v>10</v>
      </c>
      <c r="I23" s="10">
        <v>35</v>
      </c>
      <c r="J23" s="10">
        <v>50</v>
      </c>
      <c r="K23" s="9">
        <f t="shared" si="0"/>
        <v>36.875</v>
      </c>
      <c r="L23" s="1">
        <f t="shared" si="1"/>
        <v>18.4375</v>
      </c>
      <c r="M23" s="1">
        <v>25</v>
      </c>
      <c r="N23" s="1">
        <f t="shared" si="2"/>
        <v>7.5</v>
      </c>
      <c r="O23" s="9">
        <v>40</v>
      </c>
      <c r="P23" s="1">
        <f t="shared" si="3"/>
        <v>8</v>
      </c>
      <c r="Q23" s="9">
        <f t="shared" si="4"/>
        <v>33.9375</v>
      </c>
    </row>
    <row r="24" spans="1:18" x14ac:dyDescent="0.25">
      <c r="A24" s="1">
        <v>23</v>
      </c>
      <c r="B24" s="1" t="s">
        <v>18</v>
      </c>
      <c r="C24" s="1">
        <v>0</v>
      </c>
      <c r="D24" s="1">
        <v>50</v>
      </c>
      <c r="E24" s="1">
        <v>40</v>
      </c>
      <c r="F24" s="1">
        <v>40</v>
      </c>
      <c r="G24" s="5">
        <v>50</v>
      </c>
      <c r="H24" s="10">
        <v>30</v>
      </c>
      <c r="I24" s="10">
        <v>50</v>
      </c>
      <c r="J24" s="10">
        <v>50</v>
      </c>
      <c r="K24" s="9">
        <f t="shared" si="0"/>
        <v>38.75</v>
      </c>
      <c r="L24" s="1">
        <f t="shared" si="1"/>
        <v>19.375</v>
      </c>
      <c r="M24" s="1">
        <v>30</v>
      </c>
      <c r="N24" s="1">
        <f t="shared" si="2"/>
        <v>9</v>
      </c>
      <c r="O24" s="9">
        <v>40</v>
      </c>
      <c r="P24" s="1">
        <f t="shared" si="3"/>
        <v>8</v>
      </c>
      <c r="Q24" s="9">
        <f t="shared" si="4"/>
        <v>36.375</v>
      </c>
    </row>
    <row r="25" spans="1:18" x14ac:dyDescent="0.25">
      <c r="A25" s="1">
        <v>24</v>
      </c>
      <c r="B25" s="1" t="s">
        <v>19</v>
      </c>
      <c r="C25" s="1">
        <v>30</v>
      </c>
      <c r="D25" s="1">
        <v>40</v>
      </c>
      <c r="E25" s="1">
        <v>30</v>
      </c>
      <c r="F25" s="1">
        <v>40</v>
      </c>
      <c r="G25" s="5">
        <v>40</v>
      </c>
      <c r="H25" s="10">
        <v>45</v>
      </c>
      <c r="I25" s="10"/>
      <c r="J25" s="10">
        <v>50</v>
      </c>
      <c r="K25" s="9">
        <f t="shared" si="0"/>
        <v>34.375</v>
      </c>
      <c r="L25" s="1">
        <f t="shared" si="1"/>
        <v>17.1875</v>
      </c>
      <c r="M25" s="1">
        <v>30</v>
      </c>
      <c r="N25" s="1">
        <f t="shared" si="2"/>
        <v>9</v>
      </c>
      <c r="O25" s="9">
        <v>40</v>
      </c>
      <c r="P25" s="1">
        <f t="shared" si="3"/>
        <v>8</v>
      </c>
      <c r="Q25" s="9">
        <f t="shared" si="4"/>
        <v>34.1875</v>
      </c>
      <c r="R25" t="s">
        <v>52</v>
      </c>
    </row>
    <row r="26" spans="1:18" x14ac:dyDescent="0.25">
      <c r="A26" s="1">
        <v>25</v>
      </c>
      <c r="B26" s="1" t="s">
        <v>20</v>
      </c>
      <c r="C26" s="1">
        <v>25</v>
      </c>
      <c r="D26" s="1">
        <v>25</v>
      </c>
      <c r="E26" s="1">
        <v>25</v>
      </c>
      <c r="F26" s="1">
        <v>40</v>
      </c>
      <c r="G26" s="5">
        <v>30</v>
      </c>
      <c r="H26" s="10">
        <v>20</v>
      </c>
      <c r="I26" s="10"/>
      <c r="J26" s="10">
        <v>50</v>
      </c>
      <c r="K26" s="9">
        <f t="shared" si="0"/>
        <v>26.875</v>
      </c>
      <c r="L26" s="1">
        <f t="shared" si="1"/>
        <v>13.4375</v>
      </c>
      <c r="M26" s="1">
        <v>15</v>
      </c>
      <c r="N26" s="1">
        <f t="shared" si="2"/>
        <v>4.5</v>
      </c>
      <c r="O26" s="9">
        <v>40</v>
      </c>
      <c r="P26" s="1">
        <f t="shared" si="3"/>
        <v>8</v>
      </c>
      <c r="Q26" s="9">
        <f t="shared" si="4"/>
        <v>25.9375</v>
      </c>
      <c r="R26" t="s">
        <v>52</v>
      </c>
    </row>
    <row r="27" spans="1:18" x14ac:dyDescent="0.25">
      <c r="A27" s="1">
        <v>26</v>
      </c>
      <c r="B27" s="1" t="s">
        <v>21</v>
      </c>
      <c r="C27" s="1" t="s">
        <v>42</v>
      </c>
      <c r="D27" s="1" t="s">
        <v>42</v>
      </c>
      <c r="E27" s="1">
        <v>20</v>
      </c>
      <c r="F27" s="1">
        <v>40</v>
      </c>
      <c r="G27" s="5">
        <v>20</v>
      </c>
      <c r="H27" s="10">
        <v>30</v>
      </c>
      <c r="I27" s="10">
        <v>20</v>
      </c>
      <c r="J27" s="10">
        <v>50</v>
      </c>
      <c r="K27" s="9">
        <f t="shared" si="0"/>
        <v>22.5</v>
      </c>
      <c r="L27" s="1">
        <f t="shared" si="1"/>
        <v>11.25</v>
      </c>
      <c r="M27" s="3">
        <v>30</v>
      </c>
      <c r="N27" s="1">
        <f t="shared" si="2"/>
        <v>9</v>
      </c>
      <c r="O27" s="9">
        <v>30</v>
      </c>
      <c r="P27" s="1">
        <f t="shared" si="3"/>
        <v>6</v>
      </c>
      <c r="Q27" s="9">
        <f t="shared" si="4"/>
        <v>26.25</v>
      </c>
    </row>
    <row r="28" spans="1:18" x14ac:dyDescent="0.25">
      <c r="A28" s="1">
        <v>27</v>
      </c>
      <c r="B28" s="3" t="s">
        <v>34</v>
      </c>
      <c r="C28" s="1" t="s">
        <v>42</v>
      </c>
      <c r="D28" s="1" t="s">
        <v>42</v>
      </c>
      <c r="E28" s="1">
        <v>25</v>
      </c>
      <c r="F28" s="1">
        <v>40</v>
      </c>
      <c r="G28" s="5">
        <v>50</v>
      </c>
      <c r="H28" s="10">
        <v>50</v>
      </c>
      <c r="I28" s="10">
        <v>50</v>
      </c>
      <c r="J28" s="10">
        <v>50</v>
      </c>
      <c r="K28" s="9">
        <f t="shared" si="0"/>
        <v>33.125</v>
      </c>
      <c r="L28" s="1">
        <f t="shared" si="1"/>
        <v>16.5625</v>
      </c>
      <c r="M28" s="1">
        <v>45</v>
      </c>
      <c r="N28" s="1">
        <f t="shared" si="2"/>
        <v>13.5</v>
      </c>
      <c r="O28" s="9">
        <v>30</v>
      </c>
      <c r="P28" s="1">
        <f t="shared" si="3"/>
        <v>6</v>
      </c>
      <c r="Q28" s="9">
        <f t="shared" si="4"/>
        <v>36.0625</v>
      </c>
    </row>
    <row r="29" spans="1:18" x14ac:dyDescent="0.25">
      <c r="A29" s="1">
        <v>28</v>
      </c>
      <c r="B29" s="3" t="s">
        <v>32</v>
      </c>
      <c r="C29" s="1">
        <v>0</v>
      </c>
      <c r="D29" s="1">
        <v>30</v>
      </c>
      <c r="E29" s="3" t="s">
        <v>42</v>
      </c>
      <c r="F29" s="3">
        <v>40</v>
      </c>
      <c r="G29" s="5">
        <v>35</v>
      </c>
      <c r="H29" s="10">
        <v>10</v>
      </c>
      <c r="I29" s="10">
        <v>50</v>
      </c>
      <c r="J29" s="10">
        <v>50</v>
      </c>
      <c r="K29" s="9">
        <f t="shared" si="0"/>
        <v>26.875</v>
      </c>
      <c r="L29" s="1">
        <f t="shared" si="1"/>
        <v>13.4375</v>
      </c>
      <c r="M29" s="1">
        <v>35</v>
      </c>
      <c r="N29" s="1">
        <f t="shared" si="2"/>
        <v>10.5</v>
      </c>
      <c r="O29" s="9">
        <v>40</v>
      </c>
      <c r="P29" s="1">
        <f t="shared" si="3"/>
        <v>8</v>
      </c>
      <c r="Q29" s="9">
        <f t="shared" si="4"/>
        <v>31.9375</v>
      </c>
      <c r="R29" t="s">
        <v>50</v>
      </c>
    </row>
    <row r="30" spans="1:18" x14ac:dyDescent="0.25">
      <c r="A30" s="1">
        <v>29</v>
      </c>
      <c r="B30" s="1" t="s">
        <v>22</v>
      </c>
      <c r="C30" s="1">
        <v>50</v>
      </c>
      <c r="D30" s="1">
        <v>40</v>
      </c>
      <c r="E30" s="1">
        <v>30</v>
      </c>
      <c r="F30" s="1">
        <v>40</v>
      </c>
      <c r="G30" s="5">
        <v>30</v>
      </c>
      <c r="H30" s="10">
        <v>30</v>
      </c>
      <c r="I30" s="10">
        <v>35</v>
      </c>
      <c r="J30" s="10">
        <v>50</v>
      </c>
      <c r="K30" s="9">
        <f t="shared" si="0"/>
        <v>38.125</v>
      </c>
      <c r="L30" s="1">
        <f t="shared" si="1"/>
        <v>19.0625</v>
      </c>
      <c r="M30" s="1">
        <v>10</v>
      </c>
      <c r="N30" s="1">
        <f t="shared" si="2"/>
        <v>3</v>
      </c>
      <c r="O30" s="9">
        <v>40</v>
      </c>
      <c r="P30" s="1">
        <f t="shared" si="3"/>
        <v>8</v>
      </c>
      <c r="Q30" s="9">
        <f t="shared" si="4"/>
        <v>30.0625</v>
      </c>
    </row>
    <row r="31" spans="1:18" x14ac:dyDescent="0.25">
      <c r="A31" s="1">
        <v>30</v>
      </c>
      <c r="B31" s="1" t="s">
        <v>23</v>
      </c>
      <c r="C31" s="1">
        <v>30</v>
      </c>
      <c r="D31" s="1">
        <v>50</v>
      </c>
      <c r="E31" s="1">
        <v>30</v>
      </c>
      <c r="F31" s="1">
        <v>40</v>
      </c>
      <c r="G31" s="5">
        <v>50</v>
      </c>
      <c r="H31" s="10">
        <v>30</v>
      </c>
      <c r="I31" s="10">
        <v>50</v>
      </c>
      <c r="J31" s="10">
        <v>30</v>
      </c>
      <c r="K31" s="9">
        <f t="shared" si="0"/>
        <v>38.75</v>
      </c>
      <c r="L31" s="1">
        <f t="shared" si="1"/>
        <v>19.375</v>
      </c>
      <c r="M31" s="1">
        <v>20</v>
      </c>
      <c r="N31" s="1">
        <f t="shared" si="2"/>
        <v>6</v>
      </c>
      <c r="O31" s="9">
        <v>40</v>
      </c>
      <c r="P31" s="1">
        <f t="shared" si="3"/>
        <v>8</v>
      </c>
      <c r="Q31" s="9">
        <f t="shared" si="4"/>
        <v>33.375</v>
      </c>
    </row>
    <row r="32" spans="1:18" x14ac:dyDescent="0.25">
      <c r="A32" s="1">
        <v>31</v>
      </c>
      <c r="B32" s="1" t="s">
        <v>24</v>
      </c>
      <c r="C32" s="1">
        <v>50</v>
      </c>
      <c r="D32" s="1">
        <v>50</v>
      </c>
      <c r="E32" s="1">
        <v>20</v>
      </c>
      <c r="F32" s="1">
        <v>40</v>
      </c>
      <c r="G32" s="5">
        <v>10</v>
      </c>
      <c r="H32" s="10">
        <v>15</v>
      </c>
      <c r="I32" s="10">
        <v>50</v>
      </c>
      <c r="J32" s="10">
        <v>50</v>
      </c>
      <c r="K32" s="9">
        <f t="shared" si="0"/>
        <v>35.625</v>
      </c>
      <c r="L32" s="1">
        <f t="shared" si="1"/>
        <v>17.8125</v>
      </c>
      <c r="M32" s="1">
        <v>30</v>
      </c>
      <c r="N32" s="1">
        <f t="shared" si="2"/>
        <v>9</v>
      </c>
      <c r="O32" s="9">
        <v>40</v>
      </c>
      <c r="P32" s="1">
        <f t="shared" si="3"/>
        <v>8</v>
      </c>
      <c r="Q32" s="9">
        <f t="shared" si="4"/>
        <v>34.8125</v>
      </c>
    </row>
    <row r="33" spans="1:17" x14ac:dyDescent="0.25">
      <c r="A33" s="1">
        <v>32</v>
      </c>
      <c r="B33" s="1" t="s">
        <v>25</v>
      </c>
      <c r="C33" s="1">
        <v>50</v>
      </c>
      <c r="D33" s="1">
        <v>50</v>
      </c>
      <c r="E33" s="1">
        <v>40</v>
      </c>
      <c r="F33" s="1">
        <v>40</v>
      </c>
      <c r="G33" s="5">
        <v>50</v>
      </c>
      <c r="H33" s="10">
        <v>50</v>
      </c>
      <c r="I33" s="10">
        <v>50</v>
      </c>
      <c r="J33" s="10">
        <v>30</v>
      </c>
      <c r="K33" s="9">
        <f t="shared" si="0"/>
        <v>45</v>
      </c>
      <c r="L33" s="1">
        <f t="shared" si="1"/>
        <v>22.5</v>
      </c>
      <c r="M33" s="1">
        <v>50</v>
      </c>
      <c r="N33" s="1">
        <f t="shared" si="2"/>
        <v>15</v>
      </c>
      <c r="O33" s="9">
        <v>40</v>
      </c>
      <c r="P33" s="1">
        <f t="shared" si="3"/>
        <v>8</v>
      </c>
      <c r="Q33" s="9">
        <f t="shared" si="4"/>
        <v>45.5</v>
      </c>
    </row>
    <row r="34" spans="1:17" x14ac:dyDescent="0.25">
      <c r="A34" s="1">
        <v>33</v>
      </c>
      <c r="B34" s="1" t="s">
        <v>26</v>
      </c>
      <c r="C34" s="1">
        <v>30</v>
      </c>
      <c r="D34" s="1">
        <v>30</v>
      </c>
      <c r="E34" s="1">
        <v>30</v>
      </c>
      <c r="F34" s="1">
        <v>40</v>
      </c>
      <c r="G34" s="5">
        <v>40</v>
      </c>
      <c r="H34" s="10">
        <v>30</v>
      </c>
      <c r="I34" s="10">
        <v>50</v>
      </c>
      <c r="J34" s="10" t="s">
        <v>41</v>
      </c>
      <c r="K34" s="9">
        <f t="shared" si="0"/>
        <v>31.25</v>
      </c>
      <c r="L34" s="1">
        <f t="shared" si="1"/>
        <v>15.625</v>
      </c>
      <c r="M34" s="1">
        <v>25</v>
      </c>
      <c r="N34" s="1">
        <f t="shared" si="2"/>
        <v>7.5</v>
      </c>
      <c r="O34" s="9">
        <v>25</v>
      </c>
      <c r="P34" s="1">
        <f t="shared" si="3"/>
        <v>5</v>
      </c>
      <c r="Q34" s="9">
        <f t="shared" si="4"/>
        <v>28.125</v>
      </c>
    </row>
    <row r="35" spans="1:17" x14ac:dyDescent="0.25">
      <c r="A35" s="1">
        <v>34</v>
      </c>
      <c r="B35" s="1" t="s">
        <v>27</v>
      </c>
      <c r="C35" s="1">
        <v>0</v>
      </c>
      <c r="D35" s="1">
        <v>50</v>
      </c>
      <c r="E35" s="1">
        <v>40</v>
      </c>
      <c r="F35" s="1">
        <v>30</v>
      </c>
      <c r="G35" s="5">
        <v>45</v>
      </c>
      <c r="H35" s="10">
        <v>40</v>
      </c>
      <c r="I35" s="10">
        <v>50</v>
      </c>
      <c r="J35" s="10">
        <v>50</v>
      </c>
      <c r="K35" s="9">
        <f t="shared" si="0"/>
        <v>38.125</v>
      </c>
      <c r="L35" s="1">
        <f t="shared" si="1"/>
        <v>19.0625</v>
      </c>
      <c r="M35" s="1">
        <v>20</v>
      </c>
      <c r="N35" s="1">
        <f t="shared" si="2"/>
        <v>6</v>
      </c>
      <c r="O35" s="9">
        <v>40</v>
      </c>
      <c r="P35" s="1">
        <f t="shared" si="3"/>
        <v>8</v>
      </c>
      <c r="Q35" s="9">
        <f t="shared" si="4"/>
        <v>33.0625</v>
      </c>
    </row>
    <row r="36" spans="1:17" x14ac:dyDescent="0.25">
      <c r="A36" s="1">
        <v>35</v>
      </c>
      <c r="B36" s="1" t="s">
        <v>28</v>
      </c>
      <c r="C36" s="1">
        <v>50</v>
      </c>
      <c r="D36" s="1">
        <v>50</v>
      </c>
      <c r="E36" s="1">
        <v>40</v>
      </c>
      <c r="F36" s="1">
        <v>40</v>
      </c>
      <c r="G36" s="5">
        <v>10</v>
      </c>
      <c r="H36" s="10">
        <v>15</v>
      </c>
      <c r="I36" s="10" t="s">
        <v>42</v>
      </c>
      <c r="J36" s="10">
        <v>50</v>
      </c>
      <c r="K36" s="9">
        <f t="shared" si="0"/>
        <v>31.875</v>
      </c>
      <c r="L36" s="1">
        <f t="shared" si="1"/>
        <v>15.9375</v>
      </c>
      <c r="M36" s="3">
        <v>25</v>
      </c>
      <c r="N36" s="1">
        <f t="shared" si="2"/>
        <v>7.5</v>
      </c>
      <c r="O36" s="9">
        <v>40</v>
      </c>
      <c r="P36" s="1">
        <f t="shared" si="3"/>
        <v>8</v>
      </c>
      <c r="Q36" s="9">
        <f t="shared" si="4"/>
        <v>31.4375</v>
      </c>
    </row>
    <row r="37" spans="1:17" x14ac:dyDescent="0.25">
      <c r="H37" s="11"/>
      <c r="I37" s="11"/>
      <c r="J37" s="11"/>
      <c r="P37" s="14"/>
      <c r="Q37" s="14"/>
    </row>
  </sheetData>
  <sortState ref="B3:Q36">
    <sortCondition ref="B2"/>
  </sortState>
  <conditionalFormatting sqref="K2:K36">
    <cfRule type="cellIs" dxfId="7" priority="8" operator="greaterThan">
      <formula>30</formula>
    </cfRule>
  </conditionalFormatting>
  <conditionalFormatting sqref="K2:K36">
    <cfRule type="cellIs" dxfId="6" priority="7" operator="lessThan">
      <formula>29.9</formula>
    </cfRule>
  </conditionalFormatting>
  <conditionalFormatting sqref="K2:K36">
    <cfRule type="cellIs" dxfId="5" priority="6" operator="equal">
      <formula>30</formula>
    </cfRule>
  </conditionalFormatting>
  <conditionalFormatting sqref="Q2:Q36">
    <cfRule type="cellIs" dxfId="4" priority="1" operator="lessThan">
      <formula>29.9</formula>
    </cfRule>
    <cfRule type="cellIs" dxfId="3" priority="3" operator="greaterThan">
      <formula>30</formula>
    </cfRule>
    <cfRule type="cellIs" dxfId="2" priority="4" operator="greaterThan">
      <formula>30</formula>
    </cfRule>
    <cfRule type="cellIs" dxfId="1" priority="5" operator="greaterThan">
      <formula>30</formula>
    </cfRule>
  </conditionalFormatting>
  <conditionalFormatting sqref="O6">
    <cfRule type="cellIs" dxfId="0" priority="2" operator="lessThan">
      <formula>29.9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PERIODO 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romero</dc:creator>
  <cp:lastModifiedBy>Usuario de Windows</cp:lastModifiedBy>
  <dcterms:created xsi:type="dcterms:W3CDTF">2017-03-12T00:44:25Z</dcterms:created>
  <dcterms:modified xsi:type="dcterms:W3CDTF">2017-10-06T22:30:50Z</dcterms:modified>
</cp:coreProperties>
</file>