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730" windowHeight="9990"/>
  </bookViews>
  <sheets>
    <sheet name="sociales 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O4" i="1"/>
  <c r="O5"/>
  <c r="O6"/>
  <c r="O8"/>
  <c r="O9"/>
  <c r="O10"/>
  <c r="O11"/>
  <c r="O15"/>
  <c r="O20"/>
  <c r="O21"/>
  <c r="O22"/>
  <c r="O26"/>
  <c r="O27"/>
  <c r="O29"/>
  <c r="O30"/>
  <c r="O31"/>
  <c r="O32"/>
  <c r="O37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2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2"/>
  <c r="J37"/>
  <c r="I3"/>
  <c r="J3" s="1"/>
  <c r="O3" s="1"/>
  <c r="I4"/>
  <c r="J4" s="1"/>
  <c r="I5"/>
  <c r="J5" s="1"/>
  <c r="I6"/>
  <c r="J6" s="1"/>
  <c r="I7"/>
  <c r="J7" s="1"/>
  <c r="O7" s="1"/>
  <c r="I8"/>
  <c r="J8" s="1"/>
  <c r="I9"/>
  <c r="J9" s="1"/>
  <c r="I10"/>
  <c r="J10" s="1"/>
  <c r="I11"/>
  <c r="J11" s="1"/>
  <c r="I12"/>
  <c r="J12" s="1"/>
  <c r="O12" s="1"/>
  <c r="I13"/>
  <c r="J13" s="1"/>
  <c r="O13" s="1"/>
  <c r="I14"/>
  <c r="J14" s="1"/>
  <c r="O14" s="1"/>
  <c r="I15"/>
  <c r="J15" s="1"/>
  <c r="I16"/>
  <c r="J16" s="1"/>
  <c r="O16" s="1"/>
  <c r="I17"/>
  <c r="J17" s="1"/>
  <c r="O17" s="1"/>
  <c r="I18"/>
  <c r="J18" s="1"/>
  <c r="O18" s="1"/>
  <c r="I19"/>
  <c r="J19" s="1"/>
  <c r="O19" s="1"/>
  <c r="I20"/>
  <c r="J20" s="1"/>
  <c r="I21"/>
  <c r="J21" s="1"/>
  <c r="I22"/>
  <c r="J22" s="1"/>
  <c r="I23"/>
  <c r="J23" s="1"/>
  <c r="O23" s="1"/>
  <c r="I24"/>
  <c r="J24" s="1"/>
  <c r="O24" s="1"/>
  <c r="I25"/>
  <c r="J25" s="1"/>
  <c r="O25" s="1"/>
  <c r="I26"/>
  <c r="J26" s="1"/>
  <c r="I27"/>
  <c r="J27" s="1"/>
  <c r="I28"/>
  <c r="J28" s="1"/>
  <c r="O28" s="1"/>
  <c r="I29"/>
  <c r="J29" s="1"/>
  <c r="I30"/>
  <c r="J30" s="1"/>
  <c r="I31"/>
  <c r="J31" s="1"/>
  <c r="I32"/>
  <c r="J32" s="1"/>
  <c r="I33"/>
  <c r="J33" s="1"/>
  <c r="O33" s="1"/>
  <c r="I34"/>
  <c r="J34" s="1"/>
  <c r="I35"/>
  <c r="J35" s="1"/>
  <c r="O35" s="1"/>
  <c r="I36"/>
  <c r="J36" s="1"/>
  <c r="O36" s="1"/>
  <c r="I2"/>
  <c r="J2" s="1"/>
  <c r="O2" s="1"/>
  <c r="O34" l="1"/>
</calcChain>
</file>

<file path=xl/sharedStrings.xml><?xml version="1.0" encoding="utf-8"?>
<sst xmlns="http://schemas.openxmlformats.org/spreadsheetml/2006/main" count="49" uniqueCount="48">
  <si>
    <t>N</t>
  </si>
  <si>
    <t>Nombree Estudiante</t>
  </si>
  <si>
    <t>ACOSTA MARIN KAREN DANIELA</t>
  </si>
  <si>
    <t>AGUDELO PEREZ MARIO ANDRES</t>
  </si>
  <si>
    <t>ALBARRACIN AREVALO KEVIN DAVID</t>
  </si>
  <si>
    <t>AMAYA PATIÑO EVELIN JAZBLEIDY</t>
  </si>
  <si>
    <t>BELTRAN GARZON ANDRES FELIPE</t>
  </si>
  <si>
    <t>BLANCO EDGAR</t>
  </si>
  <si>
    <t>CARO CASTIBLANCO LAURA VALENTINA</t>
  </si>
  <si>
    <t>CASTILLO CASALLAS SAORI</t>
  </si>
  <si>
    <t>CONTRERAS BUELVAS VALERY ALEXANDRA</t>
  </si>
  <si>
    <t>DAZA SIERRA EIMY NICOL</t>
  </si>
  <si>
    <t>DURANGO ANGEL</t>
  </si>
  <si>
    <t>FLOREZ ARIZA JAIDER</t>
  </si>
  <si>
    <t>FORERO RODRIGUEZ LINDA NICOLLE</t>
  </si>
  <si>
    <t>FRANCISCONI ESPITIA SANDY LORENA</t>
  </si>
  <si>
    <t>GIRALDO PATIÑO DANNA SOFIA</t>
  </si>
  <si>
    <t>GRACIANO RIVAS ALEJANDRO</t>
  </si>
  <si>
    <t>GUARIN PINTO OSCAR GABRIEL</t>
  </si>
  <si>
    <t>HERNANDEZ ROBAYO HOLMAN SAMUEL</t>
  </si>
  <si>
    <t>JONES NUÑEZ</t>
  </si>
  <si>
    <t>MARTINEZ ROMERO SARA</t>
  </si>
  <si>
    <t>MORALES PAEZ DIETMAR SANTIAGO</t>
  </si>
  <si>
    <t>MORENO MARTIN VERONICA</t>
  </si>
  <si>
    <t>PARDO RAMIREZ SARA NICOL</t>
  </si>
  <si>
    <t>PERILLA LOPEZ SEBASTIAN CAMILO</t>
  </si>
  <si>
    <t>POLO ESQUIVEL VIVIANA ESTHER</t>
  </si>
  <si>
    <t>RAMIREZ BAREÑO DAVID SANTIAGO</t>
  </si>
  <si>
    <t>RINCON SANCHEZ ASLY MARISELA</t>
  </si>
  <si>
    <t>ROJAS MAHECHA FABIAN ESTIVEN</t>
  </si>
  <si>
    <t>TRUJILLO MURCIA KAREN DAYHANA</t>
  </si>
  <si>
    <t>VANEGAS TOVAR SERGIO ALEJANDRO</t>
  </si>
  <si>
    <t>VILLAFAÑE PAEZ SHAROL DAYAN</t>
  </si>
  <si>
    <t>MERCADO ALVAREZ VALENTINA</t>
  </si>
  <si>
    <t>HOYOS GOMEZ JERSSON ALEJANDRO</t>
  </si>
  <si>
    <t>TAREA</t>
  </si>
  <si>
    <t>EVALUACION</t>
  </si>
  <si>
    <t>GRADO 402</t>
  </si>
  <si>
    <t>MURILLO KEVIN</t>
  </si>
  <si>
    <t>BENITEZ KAROL</t>
  </si>
  <si>
    <t>EVALUACION2</t>
  </si>
  <si>
    <t>actividad</t>
  </si>
  <si>
    <t>parcial</t>
  </si>
  <si>
    <t>LAGOS RAVELI CRISTIAN CAMILO</t>
  </si>
  <si>
    <t>EVAL</t>
  </si>
  <si>
    <t xml:space="preserve">evaluacion </t>
  </si>
  <si>
    <t>AUTO</t>
  </si>
  <si>
    <t>N.DEFINIT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</si>
</sst>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9" fontId="1" fillId="2" borderId="1" xfId="0" applyNumberFormat="1" applyFont="1" applyFill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9" fontId="1" fillId="0" borderId="1" xfId="0" applyNumberFormat="1" applyFont="1" applyBorder="1" applyAlignment="1">
      <alignment horizontal="center" wrapText="1"/>
    </xf>
    <xf numFmtId="0" fontId="0" fillId="0" borderId="5" xfId="0" applyFill="1" applyBorder="1"/>
    <xf numFmtId="1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7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abSelected="1" workbookViewId="0">
      <selection activeCell="C37" sqref="C37"/>
    </sheetView>
  </sheetViews>
  <sheetFormatPr baseColWidth="10" defaultRowHeight="15"/>
  <cols>
    <col min="1" max="1" width="3" bestFit="1" customWidth="1"/>
    <col min="2" max="2" width="43.42578125" customWidth="1"/>
    <col min="3" max="3" width="8.42578125" customWidth="1"/>
    <col min="4" max="4" width="12.7109375" bestFit="1" customWidth="1"/>
    <col min="5" max="5" width="13.7109375" bestFit="1" customWidth="1"/>
    <col min="6" max="7" width="5.42578125" style="1" bestFit="1" customWidth="1"/>
    <col min="8" max="8" width="9" style="8" bestFit="1" customWidth="1"/>
    <col min="9" max="9" width="6.85546875" style="8" bestFit="1" customWidth="1"/>
    <col min="10" max="10" width="4.5703125" bestFit="1" customWidth="1"/>
    <col min="11" max="11" width="10.5703125" style="1" bestFit="1" customWidth="1"/>
    <col min="12" max="12" width="5" bestFit="1" customWidth="1"/>
    <col min="13" max="13" width="9" style="1" customWidth="1"/>
    <col min="14" max="14" width="4.5703125" bestFit="1" customWidth="1"/>
  </cols>
  <sheetData>
    <row r="1" spans="1:15">
      <c r="A1" s="1" t="s">
        <v>0</v>
      </c>
      <c r="B1" s="5" t="s">
        <v>1</v>
      </c>
      <c r="C1" s="5" t="s">
        <v>35</v>
      </c>
      <c r="D1" s="5" t="s">
        <v>36</v>
      </c>
      <c r="E1" s="5" t="s">
        <v>40</v>
      </c>
      <c r="F1" s="5" t="s">
        <v>44</v>
      </c>
      <c r="G1" s="5" t="s">
        <v>44</v>
      </c>
      <c r="H1" s="7" t="s">
        <v>41</v>
      </c>
      <c r="I1" s="9" t="s">
        <v>42</v>
      </c>
      <c r="J1" s="10">
        <v>0.5</v>
      </c>
      <c r="K1" s="18" t="s">
        <v>45</v>
      </c>
      <c r="L1" s="10">
        <v>0.3</v>
      </c>
      <c r="M1" s="18" t="s">
        <v>46</v>
      </c>
      <c r="N1" s="10">
        <v>0.2</v>
      </c>
      <c r="O1" s="3" t="s">
        <v>47</v>
      </c>
    </row>
    <row r="2" spans="1:15">
      <c r="A2" s="1">
        <v>1</v>
      </c>
      <c r="B2" s="2" t="s">
        <v>2</v>
      </c>
      <c r="C2" s="11">
        <v>10</v>
      </c>
      <c r="D2" s="11">
        <v>30</v>
      </c>
      <c r="E2" s="11">
        <v>30</v>
      </c>
      <c r="F2" s="11">
        <v>50</v>
      </c>
      <c r="G2" s="11">
        <v>50</v>
      </c>
      <c r="H2" s="12">
        <v>50</v>
      </c>
      <c r="I2" s="12">
        <f>SUM(C2:H2)/6</f>
        <v>36.666666666666664</v>
      </c>
      <c r="J2" s="20">
        <f>I2*50%</f>
        <v>18.333333333333332</v>
      </c>
      <c r="K2" s="11">
        <v>30</v>
      </c>
      <c r="L2" s="11">
        <f>K2*30%</f>
        <v>9</v>
      </c>
      <c r="M2" s="11">
        <v>40</v>
      </c>
      <c r="N2" s="6">
        <f>M2*20%</f>
        <v>8</v>
      </c>
      <c r="O2" s="6">
        <f>J2+L2+N2</f>
        <v>35.333333333333329</v>
      </c>
    </row>
    <row r="3" spans="1:15">
      <c r="A3" s="1">
        <v>2</v>
      </c>
      <c r="B3" s="2" t="s">
        <v>3</v>
      </c>
      <c r="C3" s="11">
        <v>30</v>
      </c>
      <c r="D3" s="11">
        <v>30</v>
      </c>
      <c r="E3" s="11">
        <v>45</v>
      </c>
      <c r="F3" s="11">
        <v>30</v>
      </c>
      <c r="G3" s="11">
        <v>30</v>
      </c>
      <c r="H3" s="12">
        <v>10</v>
      </c>
      <c r="I3" s="12">
        <f t="shared" ref="I3:I36" si="0">SUM(C3:H3)/6</f>
        <v>29.166666666666668</v>
      </c>
      <c r="J3" s="20">
        <f t="shared" ref="J3:J37" si="1">I3*50%</f>
        <v>14.583333333333334</v>
      </c>
      <c r="K3" s="11">
        <v>35</v>
      </c>
      <c r="L3" s="11">
        <f t="shared" ref="L3:L37" si="2">K3*30%</f>
        <v>10.5</v>
      </c>
      <c r="M3" s="11">
        <v>40</v>
      </c>
      <c r="N3" s="6">
        <f t="shared" ref="N3:N37" si="3">M3*20%</f>
        <v>8</v>
      </c>
      <c r="O3" s="6">
        <f t="shared" ref="O3:O37" si="4">J3+L3+N3</f>
        <v>33.083333333333336</v>
      </c>
    </row>
    <row r="4" spans="1:15">
      <c r="A4" s="1">
        <v>3</v>
      </c>
      <c r="B4" s="2" t="s">
        <v>4</v>
      </c>
      <c r="C4" s="11">
        <v>30</v>
      </c>
      <c r="D4" s="11">
        <v>50</v>
      </c>
      <c r="E4" s="11">
        <v>50</v>
      </c>
      <c r="F4" s="11">
        <v>0</v>
      </c>
      <c r="G4" s="11">
        <v>10</v>
      </c>
      <c r="H4" s="12">
        <v>50</v>
      </c>
      <c r="I4" s="12">
        <f t="shared" si="0"/>
        <v>31.666666666666668</v>
      </c>
      <c r="J4" s="20">
        <f t="shared" si="1"/>
        <v>15.833333333333334</v>
      </c>
      <c r="K4" s="11">
        <v>40</v>
      </c>
      <c r="L4" s="11">
        <f t="shared" si="2"/>
        <v>12</v>
      </c>
      <c r="M4" s="11">
        <v>40</v>
      </c>
      <c r="N4" s="6">
        <f t="shared" si="3"/>
        <v>8</v>
      </c>
      <c r="O4" s="6">
        <f t="shared" si="4"/>
        <v>35.833333333333336</v>
      </c>
    </row>
    <row r="5" spans="1:15">
      <c r="A5" s="1">
        <v>4</v>
      </c>
      <c r="B5" s="2" t="s">
        <v>5</v>
      </c>
      <c r="C5" s="11">
        <v>50</v>
      </c>
      <c r="D5" s="11">
        <v>20</v>
      </c>
      <c r="E5" s="11">
        <v>35</v>
      </c>
      <c r="F5" s="11">
        <v>50</v>
      </c>
      <c r="G5" s="11">
        <v>40</v>
      </c>
      <c r="H5" s="12">
        <v>50</v>
      </c>
      <c r="I5" s="12">
        <f t="shared" si="0"/>
        <v>40.833333333333336</v>
      </c>
      <c r="J5" s="20">
        <f t="shared" si="1"/>
        <v>20.416666666666668</v>
      </c>
      <c r="K5" s="11">
        <v>25</v>
      </c>
      <c r="L5" s="11">
        <f t="shared" si="2"/>
        <v>7.5</v>
      </c>
      <c r="M5" s="11">
        <v>40</v>
      </c>
      <c r="N5" s="6">
        <f t="shared" si="3"/>
        <v>8</v>
      </c>
      <c r="O5" s="6">
        <f t="shared" si="4"/>
        <v>35.916666666666671</v>
      </c>
    </row>
    <row r="6" spans="1:15">
      <c r="A6" s="1">
        <v>5</v>
      </c>
      <c r="B6" s="3" t="s">
        <v>6</v>
      </c>
      <c r="C6" s="11">
        <v>35</v>
      </c>
      <c r="D6" s="11">
        <v>0</v>
      </c>
      <c r="E6" s="11">
        <v>45</v>
      </c>
      <c r="F6" s="11"/>
      <c r="G6" s="11">
        <v>10</v>
      </c>
      <c r="H6" s="12">
        <v>50</v>
      </c>
      <c r="I6" s="12">
        <f t="shared" si="0"/>
        <v>23.333333333333332</v>
      </c>
      <c r="J6" s="20">
        <f t="shared" si="1"/>
        <v>11.666666666666666</v>
      </c>
      <c r="K6" s="11">
        <v>40</v>
      </c>
      <c r="L6" s="11">
        <f t="shared" si="2"/>
        <v>12</v>
      </c>
      <c r="M6" s="11">
        <v>40</v>
      </c>
      <c r="N6" s="6">
        <f t="shared" si="3"/>
        <v>8</v>
      </c>
      <c r="O6" s="6">
        <f t="shared" si="4"/>
        <v>31.666666666666664</v>
      </c>
    </row>
    <row r="7" spans="1:15">
      <c r="A7" s="1">
        <v>6</v>
      </c>
      <c r="B7" s="2" t="s">
        <v>7</v>
      </c>
      <c r="C7" s="11">
        <v>20</v>
      </c>
      <c r="D7" s="11">
        <v>30</v>
      </c>
      <c r="E7" s="11">
        <v>30</v>
      </c>
      <c r="F7" s="11">
        <v>40</v>
      </c>
      <c r="G7" s="11">
        <v>30</v>
      </c>
      <c r="H7" s="12">
        <v>50</v>
      </c>
      <c r="I7" s="12">
        <f t="shared" si="0"/>
        <v>33.333333333333336</v>
      </c>
      <c r="J7" s="20">
        <f t="shared" si="1"/>
        <v>16.666666666666668</v>
      </c>
      <c r="K7" s="11">
        <v>20</v>
      </c>
      <c r="L7" s="11">
        <f t="shared" si="2"/>
        <v>6</v>
      </c>
      <c r="M7" s="11">
        <v>40</v>
      </c>
      <c r="N7" s="6">
        <f t="shared" si="3"/>
        <v>8</v>
      </c>
      <c r="O7" s="6">
        <f t="shared" si="4"/>
        <v>30.666666666666668</v>
      </c>
    </row>
    <row r="8" spans="1:15">
      <c r="A8" s="1">
        <v>7</v>
      </c>
      <c r="B8" s="2" t="s">
        <v>8</v>
      </c>
      <c r="C8" s="11">
        <v>50</v>
      </c>
      <c r="D8" s="11">
        <v>20</v>
      </c>
      <c r="E8" s="11">
        <v>50</v>
      </c>
      <c r="F8" s="11">
        <v>50</v>
      </c>
      <c r="G8" s="11">
        <v>45</v>
      </c>
      <c r="H8" s="12">
        <v>50</v>
      </c>
      <c r="I8" s="12">
        <f t="shared" si="0"/>
        <v>44.166666666666664</v>
      </c>
      <c r="J8" s="20">
        <f t="shared" si="1"/>
        <v>22.083333333333332</v>
      </c>
      <c r="K8" s="11">
        <v>25</v>
      </c>
      <c r="L8" s="11">
        <f t="shared" si="2"/>
        <v>7.5</v>
      </c>
      <c r="M8" s="11">
        <v>40</v>
      </c>
      <c r="N8" s="6">
        <f t="shared" si="3"/>
        <v>8</v>
      </c>
      <c r="O8" s="6">
        <f t="shared" si="4"/>
        <v>37.583333333333329</v>
      </c>
    </row>
    <row r="9" spans="1:15">
      <c r="A9" s="1">
        <v>8</v>
      </c>
      <c r="B9" s="2" t="s">
        <v>9</v>
      </c>
      <c r="C9" s="11">
        <v>40</v>
      </c>
      <c r="D9" s="11">
        <v>10</v>
      </c>
      <c r="E9" s="11">
        <v>35</v>
      </c>
      <c r="F9" s="11">
        <v>25</v>
      </c>
      <c r="G9" s="11">
        <v>10</v>
      </c>
      <c r="H9" s="12">
        <v>50</v>
      </c>
      <c r="I9" s="12">
        <f t="shared" si="0"/>
        <v>28.333333333333332</v>
      </c>
      <c r="J9" s="20">
        <f t="shared" si="1"/>
        <v>14.166666666666666</v>
      </c>
      <c r="K9" s="11">
        <v>35</v>
      </c>
      <c r="L9" s="11">
        <f t="shared" si="2"/>
        <v>10.5</v>
      </c>
      <c r="M9" s="11">
        <v>40</v>
      </c>
      <c r="N9" s="6">
        <f t="shared" si="3"/>
        <v>8</v>
      </c>
      <c r="O9" s="6">
        <f t="shared" si="4"/>
        <v>32.666666666666664</v>
      </c>
    </row>
    <row r="10" spans="1:15">
      <c r="A10" s="1">
        <v>9</v>
      </c>
      <c r="B10" s="2" t="s">
        <v>10</v>
      </c>
      <c r="C10" s="11">
        <v>50</v>
      </c>
      <c r="D10" s="11">
        <v>0</v>
      </c>
      <c r="E10" s="11">
        <v>50</v>
      </c>
      <c r="F10" s="11"/>
      <c r="G10" s="11">
        <v>25</v>
      </c>
      <c r="H10" s="12">
        <v>50</v>
      </c>
      <c r="I10" s="12">
        <f t="shared" si="0"/>
        <v>29.166666666666668</v>
      </c>
      <c r="J10" s="20">
        <f t="shared" si="1"/>
        <v>14.583333333333334</v>
      </c>
      <c r="K10" s="11">
        <v>40</v>
      </c>
      <c r="L10" s="11">
        <f t="shared" si="2"/>
        <v>12</v>
      </c>
      <c r="M10" s="11">
        <v>40</v>
      </c>
      <c r="N10" s="6">
        <f t="shared" si="3"/>
        <v>8</v>
      </c>
      <c r="O10" s="6">
        <f t="shared" si="4"/>
        <v>34.583333333333336</v>
      </c>
    </row>
    <row r="11" spans="1:15">
      <c r="A11" s="1">
        <v>10</v>
      </c>
      <c r="B11" s="2" t="s">
        <v>11</v>
      </c>
      <c r="C11" s="13">
        <v>50</v>
      </c>
      <c r="D11" s="13">
        <v>20</v>
      </c>
      <c r="E11" s="13">
        <v>35</v>
      </c>
      <c r="F11" s="13">
        <v>50</v>
      </c>
      <c r="G11" s="13">
        <v>25</v>
      </c>
      <c r="H11" s="12">
        <v>50</v>
      </c>
      <c r="I11" s="12">
        <f t="shared" si="0"/>
        <v>38.333333333333336</v>
      </c>
      <c r="J11" s="20">
        <f t="shared" si="1"/>
        <v>19.166666666666668</v>
      </c>
      <c r="K11" s="11">
        <v>15</v>
      </c>
      <c r="L11" s="11">
        <f t="shared" si="2"/>
        <v>4.5</v>
      </c>
      <c r="M11" s="11">
        <v>40</v>
      </c>
      <c r="N11" s="6">
        <f t="shared" si="3"/>
        <v>8</v>
      </c>
      <c r="O11" s="6">
        <f t="shared" si="4"/>
        <v>31.666666666666668</v>
      </c>
    </row>
    <row r="12" spans="1:15">
      <c r="A12" s="1">
        <v>11</v>
      </c>
      <c r="B12" s="2" t="s">
        <v>12</v>
      </c>
      <c r="C12" s="13">
        <v>10</v>
      </c>
      <c r="D12" s="13">
        <v>30</v>
      </c>
      <c r="E12" s="13">
        <v>30</v>
      </c>
      <c r="F12" s="13">
        <v>50</v>
      </c>
      <c r="G12" s="13">
        <v>20</v>
      </c>
      <c r="H12" s="12">
        <v>25</v>
      </c>
      <c r="I12" s="12">
        <f t="shared" si="0"/>
        <v>27.5</v>
      </c>
      <c r="J12" s="20">
        <f t="shared" si="1"/>
        <v>13.75</v>
      </c>
      <c r="K12" s="11">
        <v>40</v>
      </c>
      <c r="L12" s="11">
        <f t="shared" si="2"/>
        <v>12</v>
      </c>
      <c r="M12" s="11">
        <v>40</v>
      </c>
      <c r="N12" s="6">
        <f t="shared" si="3"/>
        <v>8</v>
      </c>
      <c r="O12" s="6">
        <f t="shared" si="4"/>
        <v>33.75</v>
      </c>
    </row>
    <row r="13" spans="1:15">
      <c r="A13" s="1">
        <v>12</v>
      </c>
      <c r="B13" s="2" t="s">
        <v>13</v>
      </c>
      <c r="C13" s="13">
        <v>10</v>
      </c>
      <c r="D13" s="14">
        <v>30</v>
      </c>
      <c r="E13" s="14">
        <v>30</v>
      </c>
      <c r="F13" s="14">
        <v>30</v>
      </c>
      <c r="G13" s="14">
        <v>30</v>
      </c>
      <c r="H13" s="12">
        <v>10</v>
      </c>
      <c r="I13" s="12">
        <f t="shared" si="0"/>
        <v>23.333333333333332</v>
      </c>
      <c r="J13" s="20">
        <f t="shared" si="1"/>
        <v>11.666666666666666</v>
      </c>
      <c r="K13" s="11">
        <v>40</v>
      </c>
      <c r="L13" s="11">
        <f t="shared" si="2"/>
        <v>12</v>
      </c>
      <c r="M13" s="11">
        <v>40</v>
      </c>
      <c r="N13" s="6">
        <f t="shared" si="3"/>
        <v>8</v>
      </c>
      <c r="O13" s="6">
        <f t="shared" si="4"/>
        <v>31.666666666666664</v>
      </c>
    </row>
    <row r="14" spans="1:15">
      <c r="A14" s="1">
        <v>13</v>
      </c>
      <c r="B14" s="2" t="s">
        <v>14</v>
      </c>
      <c r="C14" s="13">
        <v>10</v>
      </c>
      <c r="D14" s="13">
        <v>10</v>
      </c>
      <c r="E14" s="13">
        <v>40</v>
      </c>
      <c r="F14" s="13">
        <v>10</v>
      </c>
      <c r="G14" s="13">
        <v>10</v>
      </c>
      <c r="H14" s="12">
        <v>50</v>
      </c>
      <c r="I14" s="12">
        <f t="shared" si="0"/>
        <v>21.666666666666668</v>
      </c>
      <c r="J14" s="20">
        <f t="shared" si="1"/>
        <v>10.833333333333334</v>
      </c>
      <c r="K14" s="11">
        <v>45</v>
      </c>
      <c r="L14" s="11">
        <f t="shared" si="2"/>
        <v>13.5</v>
      </c>
      <c r="M14" s="11">
        <v>40</v>
      </c>
      <c r="N14" s="6">
        <f t="shared" si="3"/>
        <v>8</v>
      </c>
      <c r="O14" s="6">
        <f t="shared" si="4"/>
        <v>32.333333333333336</v>
      </c>
    </row>
    <row r="15" spans="1:15">
      <c r="A15" s="1">
        <v>14</v>
      </c>
      <c r="B15" s="2" t="s">
        <v>15</v>
      </c>
      <c r="C15" s="13">
        <v>40</v>
      </c>
      <c r="D15" s="13">
        <v>10</v>
      </c>
      <c r="E15" s="13">
        <v>50</v>
      </c>
      <c r="F15" s="13">
        <v>50</v>
      </c>
      <c r="G15" s="13">
        <v>10</v>
      </c>
      <c r="H15" s="12">
        <v>50</v>
      </c>
      <c r="I15" s="12">
        <f t="shared" si="0"/>
        <v>35</v>
      </c>
      <c r="J15" s="20">
        <f t="shared" si="1"/>
        <v>17.5</v>
      </c>
      <c r="K15" s="11">
        <v>40</v>
      </c>
      <c r="L15" s="11">
        <f t="shared" si="2"/>
        <v>12</v>
      </c>
      <c r="M15" s="11">
        <v>40</v>
      </c>
      <c r="N15" s="6">
        <f t="shared" si="3"/>
        <v>8</v>
      </c>
      <c r="O15" s="6">
        <f t="shared" si="4"/>
        <v>37.5</v>
      </c>
    </row>
    <row r="16" spans="1:15">
      <c r="A16" s="1">
        <v>15</v>
      </c>
      <c r="B16" s="2" t="s">
        <v>16</v>
      </c>
      <c r="C16" s="13">
        <v>50</v>
      </c>
      <c r="D16" s="13">
        <v>50</v>
      </c>
      <c r="E16" s="13">
        <v>0</v>
      </c>
      <c r="F16" s="13">
        <v>50</v>
      </c>
      <c r="G16" s="13">
        <v>30</v>
      </c>
      <c r="H16" s="12">
        <v>50</v>
      </c>
      <c r="I16" s="12">
        <f t="shared" si="0"/>
        <v>38.333333333333336</v>
      </c>
      <c r="J16" s="20">
        <f t="shared" si="1"/>
        <v>19.166666666666668</v>
      </c>
      <c r="K16" s="11">
        <v>25</v>
      </c>
      <c r="L16" s="11">
        <f t="shared" si="2"/>
        <v>7.5</v>
      </c>
      <c r="M16" s="11">
        <v>40</v>
      </c>
      <c r="N16" s="6">
        <f t="shared" si="3"/>
        <v>8</v>
      </c>
      <c r="O16" s="6">
        <f t="shared" si="4"/>
        <v>34.666666666666671</v>
      </c>
    </row>
    <row r="17" spans="1:15">
      <c r="A17" s="1">
        <v>16</v>
      </c>
      <c r="B17" s="2" t="s">
        <v>17</v>
      </c>
      <c r="C17" s="13">
        <v>10</v>
      </c>
      <c r="D17" s="13">
        <v>50</v>
      </c>
      <c r="E17" s="13">
        <v>30</v>
      </c>
      <c r="F17" s="13">
        <v>30</v>
      </c>
      <c r="G17" s="13">
        <v>30</v>
      </c>
      <c r="H17" s="12">
        <v>50</v>
      </c>
      <c r="I17" s="12">
        <f t="shared" si="0"/>
        <v>33.333333333333336</v>
      </c>
      <c r="J17" s="20">
        <f t="shared" si="1"/>
        <v>16.666666666666668</v>
      </c>
      <c r="K17" s="11">
        <v>20</v>
      </c>
      <c r="L17" s="11">
        <f t="shared" si="2"/>
        <v>6</v>
      </c>
      <c r="M17" s="11">
        <v>40</v>
      </c>
      <c r="N17" s="6">
        <f t="shared" si="3"/>
        <v>8</v>
      </c>
      <c r="O17" s="6">
        <f t="shared" si="4"/>
        <v>30.666666666666668</v>
      </c>
    </row>
    <row r="18" spans="1:15">
      <c r="A18" s="1">
        <v>17</v>
      </c>
      <c r="B18" s="2" t="s">
        <v>18</v>
      </c>
      <c r="C18" s="13">
        <v>50</v>
      </c>
      <c r="D18" s="13">
        <v>30</v>
      </c>
      <c r="E18" s="13">
        <v>50</v>
      </c>
      <c r="F18" s="13">
        <v>40</v>
      </c>
      <c r="G18" s="13">
        <v>30</v>
      </c>
      <c r="H18" s="12">
        <v>50</v>
      </c>
      <c r="I18" s="12">
        <f t="shared" si="0"/>
        <v>41.666666666666664</v>
      </c>
      <c r="J18" s="20">
        <f t="shared" si="1"/>
        <v>20.833333333333332</v>
      </c>
      <c r="K18" s="11">
        <v>35</v>
      </c>
      <c r="L18" s="11">
        <f t="shared" si="2"/>
        <v>10.5</v>
      </c>
      <c r="M18" s="11">
        <v>40</v>
      </c>
      <c r="N18" s="6">
        <f t="shared" si="3"/>
        <v>8</v>
      </c>
      <c r="O18" s="6">
        <f t="shared" si="4"/>
        <v>39.333333333333329</v>
      </c>
    </row>
    <row r="19" spans="1:15" ht="15.75" customHeight="1">
      <c r="A19" s="1">
        <v>18</v>
      </c>
      <c r="B19" s="2" t="s">
        <v>19</v>
      </c>
      <c r="C19" s="17">
        <v>50</v>
      </c>
      <c r="D19" s="17">
        <v>30</v>
      </c>
      <c r="E19" s="17">
        <v>30</v>
      </c>
      <c r="F19" s="17">
        <v>30</v>
      </c>
      <c r="G19" s="17">
        <v>30</v>
      </c>
      <c r="H19" s="16">
        <v>50</v>
      </c>
      <c r="I19" s="12">
        <f t="shared" si="0"/>
        <v>36.666666666666664</v>
      </c>
      <c r="J19" s="20">
        <f t="shared" si="1"/>
        <v>18.333333333333332</v>
      </c>
      <c r="K19" s="11">
        <v>25</v>
      </c>
      <c r="L19" s="11">
        <f t="shared" si="2"/>
        <v>7.5</v>
      </c>
      <c r="M19" s="11">
        <v>40</v>
      </c>
      <c r="N19" s="6">
        <f t="shared" si="3"/>
        <v>8</v>
      </c>
      <c r="O19" s="6">
        <f t="shared" si="4"/>
        <v>33.833333333333329</v>
      </c>
    </row>
    <row r="20" spans="1:15" ht="16.5" customHeight="1">
      <c r="A20" s="1">
        <v>19</v>
      </c>
      <c r="B20" s="2" t="s">
        <v>34</v>
      </c>
      <c r="C20" s="22" t="s">
        <v>37</v>
      </c>
      <c r="D20" s="23"/>
      <c r="E20" s="23"/>
      <c r="F20" s="23"/>
      <c r="G20" s="23"/>
      <c r="H20" s="24"/>
      <c r="I20" s="12">
        <f t="shared" si="0"/>
        <v>0</v>
      </c>
      <c r="J20" s="20">
        <f t="shared" si="1"/>
        <v>0</v>
      </c>
      <c r="K20" s="11"/>
      <c r="L20" s="11">
        <f t="shared" si="2"/>
        <v>0</v>
      </c>
      <c r="M20" s="11"/>
      <c r="N20" s="6">
        <f t="shared" si="3"/>
        <v>0</v>
      </c>
      <c r="O20" s="6">
        <f t="shared" si="4"/>
        <v>0</v>
      </c>
    </row>
    <row r="21" spans="1:15">
      <c r="A21" s="1">
        <v>20</v>
      </c>
      <c r="B21" s="2" t="s">
        <v>20</v>
      </c>
      <c r="C21" s="13">
        <v>30</v>
      </c>
      <c r="D21" s="13">
        <v>0</v>
      </c>
      <c r="E21" s="13">
        <v>35</v>
      </c>
      <c r="F21" s="13">
        <v>50</v>
      </c>
      <c r="G21" s="13">
        <v>35</v>
      </c>
      <c r="H21" s="12">
        <v>50</v>
      </c>
      <c r="I21" s="12">
        <f t="shared" si="0"/>
        <v>33.333333333333336</v>
      </c>
      <c r="J21" s="20">
        <f t="shared" si="1"/>
        <v>16.666666666666668</v>
      </c>
      <c r="K21" s="11">
        <v>30</v>
      </c>
      <c r="L21" s="11">
        <f t="shared" si="2"/>
        <v>9</v>
      </c>
      <c r="M21" s="11">
        <v>40</v>
      </c>
      <c r="N21" s="6">
        <f t="shared" si="3"/>
        <v>8</v>
      </c>
      <c r="O21" s="6">
        <f t="shared" si="4"/>
        <v>33.666666666666671</v>
      </c>
    </row>
    <row r="22" spans="1:15">
      <c r="A22" s="1">
        <v>21</v>
      </c>
      <c r="B22" s="2" t="s">
        <v>21</v>
      </c>
      <c r="C22" s="13">
        <v>50</v>
      </c>
      <c r="D22" s="13">
        <v>20</v>
      </c>
      <c r="E22" s="13"/>
      <c r="F22" s="13">
        <v>50</v>
      </c>
      <c r="G22" s="13">
        <v>50</v>
      </c>
      <c r="H22" s="12">
        <v>50</v>
      </c>
      <c r="I22" s="12">
        <f t="shared" si="0"/>
        <v>36.666666666666664</v>
      </c>
      <c r="J22" s="20">
        <f t="shared" si="1"/>
        <v>18.333333333333332</v>
      </c>
      <c r="K22" s="11">
        <v>40</v>
      </c>
      <c r="L22" s="11">
        <f t="shared" si="2"/>
        <v>12</v>
      </c>
      <c r="M22" s="11">
        <v>40</v>
      </c>
      <c r="N22" s="6">
        <f t="shared" si="3"/>
        <v>8</v>
      </c>
      <c r="O22" s="6">
        <f t="shared" si="4"/>
        <v>38.333333333333329</v>
      </c>
    </row>
    <row r="23" spans="1:15" s="1" customFormat="1">
      <c r="A23" s="1">
        <v>22</v>
      </c>
      <c r="B23" s="2" t="s">
        <v>33</v>
      </c>
      <c r="C23" s="13">
        <v>20</v>
      </c>
      <c r="D23" s="13">
        <v>30</v>
      </c>
      <c r="E23" s="13">
        <v>30</v>
      </c>
      <c r="F23" s="13">
        <v>20</v>
      </c>
      <c r="G23" s="13">
        <v>45</v>
      </c>
      <c r="H23" s="12">
        <v>50</v>
      </c>
      <c r="I23" s="12">
        <f t="shared" si="0"/>
        <v>32.5</v>
      </c>
      <c r="J23" s="20">
        <f t="shared" si="1"/>
        <v>16.25</v>
      </c>
      <c r="K23" s="11">
        <v>30</v>
      </c>
      <c r="L23" s="11">
        <f t="shared" si="2"/>
        <v>9</v>
      </c>
      <c r="M23" s="11">
        <v>40</v>
      </c>
      <c r="N23" s="6">
        <f t="shared" si="3"/>
        <v>8</v>
      </c>
      <c r="O23" s="6">
        <f t="shared" si="4"/>
        <v>33.25</v>
      </c>
    </row>
    <row r="24" spans="1:15">
      <c r="A24" s="1">
        <v>23</v>
      </c>
      <c r="B24" s="2" t="s">
        <v>22</v>
      </c>
      <c r="C24" s="13">
        <v>10</v>
      </c>
      <c r="D24" s="13">
        <v>30</v>
      </c>
      <c r="E24" s="13">
        <v>50</v>
      </c>
      <c r="F24" s="13">
        <v>40</v>
      </c>
      <c r="G24" s="13">
        <v>30</v>
      </c>
      <c r="H24" s="12">
        <v>25</v>
      </c>
      <c r="I24" s="12">
        <f t="shared" si="0"/>
        <v>30.833333333333332</v>
      </c>
      <c r="J24" s="20">
        <f t="shared" si="1"/>
        <v>15.416666666666666</v>
      </c>
      <c r="K24" s="11">
        <v>25</v>
      </c>
      <c r="L24" s="11">
        <f t="shared" si="2"/>
        <v>7.5</v>
      </c>
      <c r="M24" s="11">
        <v>40</v>
      </c>
      <c r="N24" s="6">
        <f t="shared" si="3"/>
        <v>8</v>
      </c>
      <c r="O24" s="6">
        <f t="shared" si="4"/>
        <v>30.916666666666664</v>
      </c>
    </row>
    <row r="25" spans="1:15">
      <c r="A25" s="1">
        <v>24</v>
      </c>
      <c r="B25" s="2" t="s">
        <v>23</v>
      </c>
      <c r="C25" s="13">
        <v>50</v>
      </c>
      <c r="D25" s="13">
        <v>30</v>
      </c>
      <c r="E25" s="13">
        <v>30</v>
      </c>
      <c r="F25" s="13">
        <v>40</v>
      </c>
      <c r="G25" s="13">
        <v>10</v>
      </c>
      <c r="H25" s="12">
        <v>50</v>
      </c>
      <c r="I25" s="12">
        <f t="shared" si="0"/>
        <v>35</v>
      </c>
      <c r="J25" s="20">
        <f t="shared" si="1"/>
        <v>17.5</v>
      </c>
      <c r="K25" s="11">
        <v>15</v>
      </c>
      <c r="L25" s="11">
        <f t="shared" si="2"/>
        <v>4.5</v>
      </c>
      <c r="M25" s="11">
        <v>40</v>
      </c>
      <c r="N25" s="6">
        <f t="shared" si="3"/>
        <v>8</v>
      </c>
      <c r="O25" s="6">
        <f t="shared" si="4"/>
        <v>30</v>
      </c>
    </row>
    <row r="26" spans="1:15">
      <c r="A26" s="1">
        <v>25</v>
      </c>
      <c r="B26" s="2" t="s">
        <v>24</v>
      </c>
      <c r="C26" s="13">
        <v>40</v>
      </c>
      <c r="D26" s="13">
        <v>0</v>
      </c>
      <c r="E26" s="13">
        <v>50</v>
      </c>
      <c r="F26" s="13">
        <v>50</v>
      </c>
      <c r="G26" s="13">
        <v>40</v>
      </c>
      <c r="H26" s="12">
        <v>50</v>
      </c>
      <c r="I26" s="12">
        <f t="shared" si="0"/>
        <v>38.333333333333336</v>
      </c>
      <c r="J26" s="20">
        <f t="shared" si="1"/>
        <v>19.166666666666668</v>
      </c>
      <c r="K26" s="11">
        <v>40</v>
      </c>
      <c r="L26" s="11">
        <f t="shared" si="2"/>
        <v>12</v>
      </c>
      <c r="M26" s="11">
        <v>40</v>
      </c>
      <c r="N26" s="6">
        <f t="shared" si="3"/>
        <v>8</v>
      </c>
      <c r="O26" s="6">
        <f t="shared" si="4"/>
        <v>39.166666666666671</v>
      </c>
    </row>
    <row r="27" spans="1:15">
      <c r="A27" s="1">
        <v>26</v>
      </c>
      <c r="B27" s="2" t="s">
        <v>25</v>
      </c>
      <c r="C27" s="13">
        <v>40</v>
      </c>
      <c r="D27" s="13">
        <v>40</v>
      </c>
      <c r="E27" s="13">
        <v>10</v>
      </c>
      <c r="F27" s="13">
        <v>50</v>
      </c>
      <c r="G27" s="13">
        <v>50</v>
      </c>
      <c r="H27" s="12">
        <v>50</v>
      </c>
      <c r="I27" s="12">
        <f t="shared" si="0"/>
        <v>40</v>
      </c>
      <c r="J27" s="20">
        <f t="shared" si="1"/>
        <v>20</v>
      </c>
      <c r="K27" s="11">
        <v>30</v>
      </c>
      <c r="L27" s="11">
        <f t="shared" si="2"/>
        <v>9</v>
      </c>
      <c r="M27" s="11">
        <v>40</v>
      </c>
      <c r="N27" s="6">
        <f t="shared" si="3"/>
        <v>8</v>
      </c>
      <c r="O27" s="6">
        <f t="shared" si="4"/>
        <v>37</v>
      </c>
    </row>
    <row r="28" spans="1:15">
      <c r="A28" s="1">
        <v>27</v>
      </c>
      <c r="B28" s="2" t="s">
        <v>26</v>
      </c>
      <c r="C28" s="13">
        <v>20</v>
      </c>
      <c r="D28" s="13">
        <v>30</v>
      </c>
      <c r="E28" s="13">
        <v>30</v>
      </c>
      <c r="F28" s="13">
        <v>50</v>
      </c>
      <c r="G28" s="13">
        <v>35</v>
      </c>
      <c r="H28" s="12">
        <v>50</v>
      </c>
      <c r="I28" s="12">
        <f t="shared" si="0"/>
        <v>35.833333333333336</v>
      </c>
      <c r="J28" s="20">
        <f t="shared" si="1"/>
        <v>17.916666666666668</v>
      </c>
      <c r="K28" s="11">
        <v>15</v>
      </c>
      <c r="L28" s="11">
        <f t="shared" si="2"/>
        <v>4.5</v>
      </c>
      <c r="M28" s="11">
        <v>40</v>
      </c>
      <c r="N28" s="6">
        <f t="shared" si="3"/>
        <v>8</v>
      </c>
      <c r="O28" s="6">
        <f t="shared" si="4"/>
        <v>30.416666666666668</v>
      </c>
    </row>
    <row r="29" spans="1:15">
      <c r="A29" s="1">
        <v>28</v>
      </c>
      <c r="B29" s="2" t="s">
        <v>27</v>
      </c>
      <c r="C29" s="13">
        <v>50</v>
      </c>
      <c r="D29" s="13">
        <v>0</v>
      </c>
      <c r="E29" s="13">
        <v>25</v>
      </c>
      <c r="F29" s="13">
        <v>50</v>
      </c>
      <c r="G29" s="13">
        <v>35</v>
      </c>
      <c r="H29" s="12">
        <v>50</v>
      </c>
      <c r="I29" s="12">
        <f t="shared" si="0"/>
        <v>35</v>
      </c>
      <c r="J29" s="20">
        <f t="shared" si="1"/>
        <v>17.5</v>
      </c>
      <c r="K29" s="11">
        <v>30</v>
      </c>
      <c r="L29" s="11">
        <f t="shared" si="2"/>
        <v>9</v>
      </c>
      <c r="M29" s="11">
        <v>40</v>
      </c>
      <c r="N29" s="6">
        <f t="shared" si="3"/>
        <v>8</v>
      </c>
      <c r="O29" s="6">
        <f t="shared" si="4"/>
        <v>34.5</v>
      </c>
    </row>
    <row r="30" spans="1:15">
      <c r="A30" s="1">
        <v>29</v>
      </c>
      <c r="B30" s="2" t="s">
        <v>28</v>
      </c>
      <c r="C30" s="13">
        <v>40</v>
      </c>
      <c r="D30" s="13">
        <v>0</v>
      </c>
      <c r="E30" s="13"/>
      <c r="F30" s="13">
        <v>50</v>
      </c>
      <c r="G30" s="13">
        <v>25</v>
      </c>
      <c r="H30" s="12">
        <v>50</v>
      </c>
      <c r="I30" s="12">
        <f t="shared" si="0"/>
        <v>27.5</v>
      </c>
      <c r="J30" s="20">
        <f t="shared" si="1"/>
        <v>13.75</v>
      </c>
      <c r="K30" s="11">
        <v>35</v>
      </c>
      <c r="L30" s="11">
        <f t="shared" si="2"/>
        <v>10.5</v>
      </c>
      <c r="M30" s="11">
        <v>40</v>
      </c>
      <c r="N30" s="6">
        <f t="shared" si="3"/>
        <v>8</v>
      </c>
      <c r="O30" s="6">
        <f t="shared" si="4"/>
        <v>32.25</v>
      </c>
    </row>
    <row r="31" spans="1:15">
      <c r="A31" s="1">
        <v>30</v>
      </c>
      <c r="B31" s="2" t="s">
        <v>29</v>
      </c>
      <c r="C31" s="13">
        <v>50</v>
      </c>
      <c r="D31" s="13">
        <v>50</v>
      </c>
      <c r="E31" s="13">
        <v>10</v>
      </c>
      <c r="F31" s="13">
        <v>50</v>
      </c>
      <c r="G31" s="13">
        <v>25</v>
      </c>
      <c r="H31" s="12">
        <v>50</v>
      </c>
      <c r="I31" s="12">
        <f t="shared" si="0"/>
        <v>39.166666666666664</v>
      </c>
      <c r="J31" s="20">
        <f t="shared" si="1"/>
        <v>19.583333333333332</v>
      </c>
      <c r="K31" s="11">
        <v>20</v>
      </c>
      <c r="L31" s="11">
        <f t="shared" si="2"/>
        <v>6</v>
      </c>
      <c r="M31" s="11">
        <v>40</v>
      </c>
      <c r="N31" s="6">
        <f t="shared" si="3"/>
        <v>8</v>
      </c>
      <c r="O31" s="6">
        <f t="shared" si="4"/>
        <v>33.583333333333329</v>
      </c>
    </row>
    <row r="32" spans="1:15">
      <c r="A32" s="1">
        <v>32</v>
      </c>
      <c r="B32" s="2" t="s">
        <v>30</v>
      </c>
      <c r="C32" s="13">
        <v>50</v>
      </c>
      <c r="D32" s="13">
        <v>0</v>
      </c>
      <c r="E32" s="13">
        <v>10</v>
      </c>
      <c r="F32" s="13">
        <v>50</v>
      </c>
      <c r="G32" s="13">
        <v>25</v>
      </c>
      <c r="H32" s="12">
        <v>50</v>
      </c>
      <c r="I32" s="12">
        <f t="shared" si="0"/>
        <v>30.833333333333332</v>
      </c>
      <c r="J32" s="20">
        <f t="shared" si="1"/>
        <v>15.416666666666666</v>
      </c>
      <c r="K32" s="11">
        <v>35</v>
      </c>
      <c r="L32" s="11">
        <f t="shared" si="2"/>
        <v>10.5</v>
      </c>
      <c r="M32" s="11">
        <v>40</v>
      </c>
      <c r="N32" s="6">
        <f t="shared" si="3"/>
        <v>8</v>
      </c>
      <c r="O32" s="6">
        <f t="shared" si="4"/>
        <v>33.916666666666664</v>
      </c>
    </row>
    <row r="33" spans="1:15">
      <c r="A33" s="1">
        <v>33</v>
      </c>
      <c r="B33" s="2" t="s">
        <v>31</v>
      </c>
      <c r="C33" s="13">
        <v>10</v>
      </c>
      <c r="D33" s="13">
        <v>10</v>
      </c>
      <c r="E33" s="13">
        <v>10</v>
      </c>
      <c r="F33" s="13">
        <v>20</v>
      </c>
      <c r="G33" s="13">
        <v>10</v>
      </c>
      <c r="H33" s="12">
        <v>50</v>
      </c>
      <c r="I33" s="12">
        <f t="shared" si="0"/>
        <v>18.333333333333332</v>
      </c>
      <c r="J33" s="20">
        <f t="shared" si="1"/>
        <v>9.1666666666666661</v>
      </c>
      <c r="K33" s="11">
        <v>25</v>
      </c>
      <c r="L33" s="11">
        <f t="shared" si="2"/>
        <v>7.5</v>
      </c>
      <c r="M33" s="11">
        <v>40</v>
      </c>
      <c r="N33" s="6">
        <f t="shared" si="3"/>
        <v>8</v>
      </c>
      <c r="O33" s="6">
        <f t="shared" si="4"/>
        <v>24.666666666666664</v>
      </c>
    </row>
    <row r="34" spans="1:15">
      <c r="A34" s="1">
        <v>34</v>
      </c>
      <c r="B34" s="2" t="s">
        <v>32</v>
      </c>
      <c r="C34" s="13">
        <v>30</v>
      </c>
      <c r="D34" s="13">
        <v>30</v>
      </c>
      <c r="E34" s="13">
        <v>35</v>
      </c>
      <c r="F34" s="13">
        <v>40</v>
      </c>
      <c r="G34" s="13">
        <v>40</v>
      </c>
      <c r="H34" s="12">
        <v>30</v>
      </c>
      <c r="I34" s="12">
        <f t="shared" si="0"/>
        <v>34.166666666666664</v>
      </c>
      <c r="J34" s="20">
        <f t="shared" si="1"/>
        <v>17.083333333333332</v>
      </c>
      <c r="K34" s="11">
        <v>18</v>
      </c>
      <c r="L34" s="11">
        <f t="shared" si="2"/>
        <v>5.3999999999999995</v>
      </c>
      <c r="M34" s="11">
        <v>40</v>
      </c>
      <c r="N34" s="6">
        <f t="shared" si="3"/>
        <v>8</v>
      </c>
      <c r="O34" s="6">
        <f t="shared" si="4"/>
        <v>30.483333333333331</v>
      </c>
    </row>
    <row r="35" spans="1:15">
      <c r="A35" s="1">
        <v>35</v>
      </c>
      <c r="B35" s="4" t="s">
        <v>38</v>
      </c>
      <c r="C35" s="13">
        <v>10</v>
      </c>
      <c r="D35" s="13">
        <v>30</v>
      </c>
      <c r="E35" s="13">
        <v>30</v>
      </c>
      <c r="F35" s="13">
        <v>30</v>
      </c>
      <c r="G35" s="13">
        <v>30</v>
      </c>
      <c r="H35" s="12">
        <v>50</v>
      </c>
      <c r="I35" s="12">
        <f t="shared" si="0"/>
        <v>30</v>
      </c>
      <c r="J35" s="20">
        <f t="shared" si="1"/>
        <v>15</v>
      </c>
      <c r="K35" s="11">
        <v>10</v>
      </c>
      <c r="L35" s="11">
        <f t="shared" si="2"/>
        <v>3</v>
      </c>
      <c r="M35" s="11">
        <v>40</v>
      </c>
      <c r="N35" s="6">
        <f t="shared" si="3"/>
        <v>8</v>
      </c>
      <c r="O35" s="6">
        <f t="shared" si="4"/>
        <v>26</v>
      </c>
    </row>
    <row r="36" spans="1:15">
      <c r="A36" s="1">
        <v>36</v>
      </c>
      <c r="B36" s="4" t="s">
        <v>39</v>
      </c>
      <c r="C36" s="11">
        <v>10</v>
      </c>
      <c r="D36" s="13">
        <v>10</v>
      </c>
      <c r="E36" s="11">
        <v>10</v>
      </c>
      <c r="F36" s="11">
        <v>50</v>
      </c>
      <c r="G36" s="11">
        <v>10</v>
      </c>
      <c r="H36" s="12">
        <v>25</v>
      </c>
      <c r="I36" s="12">
        <f t="shared" si="0"/>
        <v>19.166666666666668</v>
      </c>
      <c r="J36" s="20">
        <f t="shared" si="1"/>
        <v>9.5833333333333339</v>
      </c>
      <c r="K36" s="15">
        <v>20</v>
      </c>
      <c r="L36" s="11">
        <f t="shared" si="2"/>
        <v>6</v>
      </c>
      <c r="M36" s="15">
        <v>40</v>
      </c>
      <c r="N36" s="6">
        <f t="shared" si="3"/>
        <v>8</v>
      </c>
      <c r="O36" s="6">
        <f t="shared" si="4"/>
        <v>23.583333333333336</v>
      </c>
    </row>
    <row r="37" spans="1:15">
      <c r="B37" s="19" t="s">
        <v>43</v>
      </c>
      <c r="H37" s="8">
        <v>50</v>
      </c>
      <c r="I37" s="12"/>
      <c r="J37" s="20">
        <f t="shared" si="1"/>
        <v>0</v>
      </c>
      <c r="K37" s="21">
        <v>40</v>
      </c>
      <c r="L37" s="11">
        <f t="shared" si="2"/>
        <v>12</v>
      </c>
      <c r="M37" s="21">
        <v>40</v>
      </c>
      <c r="N37" s="6">
        <f t="shared" si="3"/>
        <v>8</v>
      </c>
      <c r="O37" s="6">
        <f t="shared" si="4"/>
        <v>20</v>
      </c>
    </row>
  </sheetData>
  <mergeCells count="1">
    <mergeCell ref="C20:H20"/>
  </mergeCells>
  <conditionalFormatting sqref="I2:I31">
    <cfRule type="cellIs" dxfId="75" priority="328" operator="lessThan">
      <formula>30</formula>
    </cfRule>
    <cfRule type="cellIs" dxfId="74" priority="335" operator="lessThan">
      <formula>16.7</formula>
    </cfRule>
    <cfRule type="cellIs" dxfId="73" priority="340" operator="greaterThan">
      <formula>31</formula>
    </cfRule>
    <cfRule type="cellIs" dxfId="72" priority="341" operator="lessThan">
      <formula>3</formula>
    </cfRule>
  </conditionalFormatting>
  <conditionalFormatting sqref="I3 I5 I7 I9 I11 I13 I15 I17 I19 I21 I23 I25 I27 I29 I31">
    <cfRule type="cellIs" dxfId="71" priority="338" operator="greaterThan">
      <formula>31</formula>
    </cfRule>
    <cfRule type="cellIs" dxfId="70" priority="339" operator="lessThan">
      <formula>3</formula>
    </cfRule>
  </conditionalFormatting>
  <conditionalFormatting sqref="I3 I5 I7 I9 I11 I13 I15 I17 I19 I21 I23 I25 I27 I29 I31">
    <cfRule type="cellIs" dxfId="69" priority="332" operator="lessThan">
      <formula>16.7</formula>
    </cfRule>
    <cfRule type="cellIs" dxfId="68" priority="333" operator="greaterThan">
      <formula>31</formula>
    </cfRule>
    <cfRule type="cellIs" dxfId="67" priority="334" operator="lessThan">
      <formula>3</formula>
    </cfRule>
  </conditionalFormatting>
  <conditionalFormatting sqref="I32">
    <cfRule type="cellIs" dxfId="66" priority="66" operator="greaterThan">
      <formula>31</formula>
    </cfRule>
    <cfRule type="cellIs" dxfId="65" priority="67" operator="lessThan">
      <formula>3</formula>
    </cfRule>
  </conditionalFormatting>
  <conditionalFormatting sqref="I32">
    <cfRule type="cellIs" dxfId="64" priority="64" operator="greaterThan">
      <formula>31</formula>
    </cfRule>
    <cfRule type="cellIs" dxfId="63" priority="65" operator="lessThan">
      <formula>3</formula>
    </cfRule>
  </conditionalFormatting>
  <conditionalFormatting sqref="I32">
    <cfRule type="cellIs" dxfId="62" priority="61" operator="lessThan">
      <formula>16.7</formula>
    </cfRule>
    <cfRule type="cellIs" dxfId="61" priority="62" operator="greaterThan">
      <formula>31</formula>
    </cfRule>
    <cfRule type="cellIs" dxfId="60" priority="63" operator="lessThan">
      <formula>3</formula>
    </cfRule>
  </conditionalFormatting>
  <conditionalFormatting sqref="I32">
    <cfRule type="cellIs" dxfId="59" priority="58" operator="lessThan">
      <formula>16.7</formula>
    </cfRule>
    <cfRule type="cellIs" dxfId="58" priority="59" operator="greaterThan">
      <formula>31</formula>
    </cfRule>
    <cfRule type="cellIs" dxfId="57" priority="60" operator="lessThan">
      <formula>3</formula>
    </cfRule>
  </conditionalFormatting>
  <conditionalFormatting sqref="I32">
    <cfRule type="cellIs" dxfId="56" priority="54" operator="lessThan">
      <formula>30</formula>
    </cfRule>
    <cfRule type="cellIs" dxfId="55" priority="55" operator="lessThan">
      <formula>16.7</formula>
    </cfRule>
    <cfRule type="cellIs" dxfId="54" priority="56" operator="greaterThan">
      <formula>31</formula>
    </cfRule>
    <cfRule type="cellIs" dxfId="53" priority="57" operator="lessThan">
      <formula>3</formula>
    </cfRule>
  </conditionalFormatting>
  <conditionalFormatting sqref="I33">
    <cfRule type="cellIs" dxfId="52" priority="52" operator="greaterThan">
      <formula>31</formula>
    </cfRule>
    <cfRule type="cellIs" dxfId="51" priority="53" operator="lessThan">
      <formula>3</formula>
    </cfRule>
  </conditionalFormatting>
  <conditionalFormatting sqref="I33">
    <cfRule type="cellIs" dxfId="50" priority="50" operator="greaterThan">
      <formula>31</formula>
    </cfRule>
    <cfRule type="cellIs" dxfId="49" priority="51" operator="lessThan">
      <formula>3</formula>
    </cfRule>
  </conditionalFormatting>
  <conditionalFormatting sqref="I33">
    <cfRule type="cellIs" dxfId="48" priority="47" operator="lessThan">
      <formula>16.7</formula>
    </cfRule>
    <cfRule type="cellIs" dxfId="47" priority="48" operator="greaterThan">
      <formula>31</formula>
    </cfRule>
    <cfRule type="cellIs" dxfId="46" priority="49" operator="lessThan">
      <formula>3</formula>
    </cfRule>
  </conditionalFormatting>
  <conditionalFormatting sqref="I33">
    <cfRule type="cellIs" dxfId="45" priority="44" operator="lessThan">
      <formula>16.7</formula>
    </cfRule>
    <cfRule type="cellIs" dxfId="44" priority="45" operator="greaterThan">
      <formula>31</formula>
    </cfRule>
    <cfRule type="cellIs" dxfId="43" priority="46" operator="lessThan">
      <formula>3</formula>
    </cfRule>
  </conditionalFormatting>
  <conditionalFormatting sqref="I33">
    <cfRule type="cellIs" dxfId="42" priority="40" operator="lessThan">
      <formula>30</formula>
    </cfRule>
    <cfRule type="cellIs" dxfId="41" priority="41" operator="lessThan">
      <formula>16.7</formula>
    </cfRule>
    <cfRule type="cellIs" dxfId="40" priority="42" operator="greaterThan">
      <formula>31</formula>
    </cfRule>
    <cfRule type="cellIs" dxfId="39" priority="43" operator="lessThan">
      <formula>3</formula>
    </cfRule>
  </conditionalFormatting>
  <conditionalFormatting sqref="I34">
    <cfRule type="cellIs" dxfId="38" priority="36" operator="lessThan">
      <formula>30</formula>
    </cfRule>
    <cfRule type="cellIs" dxfId="37" priority="37" operator="lessThan">
      <formula>16.7</formula>
    </cfRule>
    <cfRule type="cellIs" dxfId="36" priority="38" operator="greaterThan">
      <formula>31</formula>
    </cfRule>
    <cfRule type="cellIs" dxfId="35" priority="39" operator="lessThan">
      <formula>3</formula>
    </cfRule>
  </conditionalFormatting>
  <conditionalFormatting sqref="I35">
    <cfRule type="cellIs" dxfId="34" priority="34" operator="greaterThan">
      <formula>31</formula>
    </cfRule>
    <cfRule type="cellIs" dxfId="33" priority="35" operator="lessThan">
      <formula>3</formula>
    </cfRule>
  </conditionalFormatting>
  <conditionalFormatting sqref="I35">
    <cfRule type="cellIs" dxfId="32" priority="32" operator="greaterThan">
      <formula>31</formula>
    </cfRule>
    <cfRule type="cellIs" dxfId="31" priority="33" operator="lessThan">
      <formula>3</formula>
    </cfRule>
  </conditionalFormatting>
  <conditionalFormatting sqref="I35">
    <cfRule type="cellIs" dxfId="30" priority="29" operator="lessThan">
      <formula>16.7</formula>
    </cfRule>
    <cfRule type="cellIs" dxfId="29" priority="30" operator="greaterThan">
      <formula>31</formula>
    </cfRule>
    <cfRule type="cellIs" dxfId="28" priority="31" operator="lessThan">
      <formula>3</formula>
    </cfRule>
  </conditionalFormatting>
  <conditionalFormatting sqref="I35">
    <cfRule type="cellIs" dxfId="27" priority="26" operator="lessThan">
      <formula>16.7</formula>
    </cfRule>
    <cfRule type="cellIs" dxfId="26" priority="27" operator="greaterThan">
      <formula>31</formula>
    </cfRule>
    <cfRule type="cellIs" dxfId="25" priority="28" operator="lessThan">
      <formula>3</formula>
    </cfRule>
  </conditionalFormatting>
  <conditionalFormatting sqref="I35">
    <cfRule type="cellIs" dxfId="24" priority="22" operator="lessThan">
      <formula>30</formula>
    </cfRule>
    <cfRule type="cellIs" dxfId="23" priority="23" operator="lessThan">
      <formula>16.7</formula>
    </cfRule>
    <cfRule type="cellIs" dxfId="22" priority="24" operator="greaterThan">
      <formula>31</formula>
    </cfRule>
    <cfRule type="cellIs" dxfId="21" priority="25" operator="lessThan">
      <formula>3</formula>
    </cfRule>
  </conditionalFormatting>
  <conditionalFormatting sqref="I36">
    <cfRule type="cellIs" dxfId="20" priority="18" operator="lessThan">
      <formula>30</formula>
    </cfRule>
    <cfRule type="cellIs" dxfId="19" priority="19" operator="lessThan">
      <formula>16.7</formula>
    </cfRule>
    <cfRule type="cellIs" dxfId="18" priority="20" operator="greaterThan">
      <formula>31</formula>
    </cfRule>
    <cfRule type="cellIs" dxfId="17" priority="21" operator="lessThan">
      <formula>3</formula>
    </cfRule>
  </conditionalFormatting>
  <conditionalFormatting sqref="I37">
    <cfRule type="cellIs" dxfId="16" priority="16" operator="greaterThan">
      <formula>31</formula>
    </cfRule>
    <cfRule type="cellIs" dxfId="15" priority="17" operator="lessThan">
      <formula>3</formula>
    </cfRule>
  </conditionalFormatting>
  <conditionalFormatting sqref="I37">
    <cfRule type="cellIs" dxfId="14" priority="14" operator="greaterThan">
      <formula>31</formula>
    </cfRule>
    <cfRule type="cellIs" dxfId="13" priority="15" operator="lessThan">
      <formula>3</formula>
    </cfRule>
  </conditionalFormatting>
  <conditionalFormatting sqref="I37">
    <cfRule type="cellIs" dxfId="12" priority="11" operator="lessThan">
      <formula>16.7</formula>
    </cfRule>
    <cfRule type="cellIs" dxfId="11" priority="12" operator="greaterThan">
      <formula>31</formula>
    </cfRule>
    <cfRule type="cellIs" dxfId="10" priority="13" operator="lessThan">
      <formula>3</formula>
    </cfRule>
  </conditionalFormatting>
  <conditionalFormatting sqref="I37">
    <cfRule type="cellIs" dxfId="9" priority="8" operator="lessThan">
      <formula>16.7</formula>
    </cfRule>
    <cfRule type="cellIs" dxfId="8" priority="9" operator="greaterThan">
      <formula>31</formula>
    </cfRule>
    <cfRule type="cellIs" dxfId="7" priority="10" operator="lessThan">
      <formula>3</formula>
    </cfRule>
  </conditionalFormatting>
  <conditionalFormatting sqref="I37">
    <cfRule type="cellIs" dxfId="6" priority="4" operator="lessThan">
      <formula>30</formula>
    </cfRule>
    <cfRule type="cellIs" dxfId="5" priority="5" operator="lessThan">
      <formula>16.7</formula>
    </cfRule>
    <cfRule type="cellIs" dxfId="4" priority="6" operator="greaterThan">
      <formula>31</formula>
    </cfRule>
    <cfRule type="cellIs" dxfId="3" priority="7" operator="lessThan">
      <formula>3</formula>
    </cfRule>
  </conditionalFormatting>
  <conditionalFormatting sqref="O2:O37">
    <cfRule type="cellIs" dxfId="2" priority="3" operator="greaterThan">
      <formula>30</formula>
    </cfRule>
    <cfRule type="cellIs" dxfId="1" priority="2" operator="lessThan">
      <formula>29.5</formula>
    </cfRule>
    <cfRule type="cellIs" dxfId="0" priority="1" operator="lessThan">
      <formula>29.9</formula>
    </cfRule>
  </conditionalFormatting>
  <pageMargins left="0.70866141732283472" right="0.70866141732283472" top="0.39370078740157483" bottom="0.39370078740157483" header="0.31496062992125984" footer="0.31496062992125984"/>
  <pageSetup paperSize="1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sociales 1</vt:lpstr>
      <vt:lpstr>Hoja2</vt:lpstr>
      <vt:lpstr>Hoja3</vt:lpstr>
    </vt:vector>
  </TitlesOfParts>
  <Company>RevolucionUnattended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romero</dc:creator>
  <cp:lastModifiedBy>sandra romero</cp:lastModifiedBy>
  <cp:lastPrinted>2017-08-02T10:08:34Z</cp:lastPrinted>
  <dcterms:created xsi:type="dcterms:W3CDTF">2017-03-11T02:45:44Z</dcterms:created>
  <dcterms:modified xsi:type="dcterms:W3CDTF">2017-08-02T10:08:51Z</dcterms:modified>
</cp:coreProperties>
</file>